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980" windowHeight="8325" activeTab="0"/>
  </bookViews>
  <sheets>
    <sheet name="AVISO" sheetId="1" r:id="rId1"/>
    <sheet name="CODIGO" sheetId="2" state="veryHidden" r:id="rId2"/>
    <sheet name="CARGA" sheetId="3" state="veryHidden" r:id="rId3"/>
    <sheet name="FORMULARIO" sheetId="4" state="veryHidden" r:id="rId4"/>
    <sheet name="NUMERO" sheetId="5" state="veryHidden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<sst xmlns="http://schemas.openxmlformats.org/spreadsheetml/2006/main" count="227" uniqueCount="182">
  <si>
    <t>Datos a codificar</t>
  </si>
  <si>
    <t>Códigos de barras 128</t>
  </si>
  <si>
    <t>(fórmula de cálculo)</t>
  </si>
  <si>
    <t>Datos del Contribuyente</t>
  </si>
  <si>
    <t>Fecha</t>
  </si>
  <si>
    <t>Razon Social</t>
  </si>
  <si>
    <t>N°  CUIT</t>
  </si>
  <si>
    <t>TOTAL</t>
  </si>
  <si>
    <t>Provincia de Santa Cruz</t>
  </si>
  <si>
    <t>N° de C.U.I.T.</t>
  </si>
  <si>
    <t>Para el Banco</t>
  </si>
  <si>
    <t xml:space="preserve">Son pesos: </t>
  </si>
  <si>
    <t>Depositante</t>
  </si>
  <si>
    <t xml:space="preserve"> </t>
  </si>
  <si>
    <t>UNO</t>
  </si>
  <si>
    <t>CIENTO</t>
  </si>
  <si>
    <t>DOS</t>
  </si>
  <si>
    <t>DOSCIENTOS</t>
  </si>
  <si>
    <t>TRES</t>
  </si>
  <si>
    <t>TRESCIENTOS</t>
  </si>
  <si>
    <t>CUATRO</t>
  </si>
  <si>
    <t>CUATROCIENTOS</t>
  </si>
  <si>
    <t>CINCO</t>
  </si>
  <si>
    <t>QUINIENTOS</t>
  </si>
  <si>
    <t>SEIS</t>
  </si>
  <si>
    <t>SEISCIENTOS</t>
  </si>
  <si>
    <t>SIETE</t>
  </si>
  <si>
    <t>SETECIENTOS</t>
  </si>
  <si>
    <t>OCHO</t>
  </si>
  <si>
    <t>OCHOCIENTOS</t>
  </si>
  <si>
    <t>NUEVE</t>
  </si>
  <si>
    <t>NOVECIENTOS</t>
  </si>
  <si>
    <t>DIEZ</t>
  </si>
  <si>
    <t>ONCE</t>
  </si>
  <si>
    <t>DOCE</t>
  </si>
  <si>
    <t>TRECE</t>
  </si>
  <si>
    <t>CATORCE</t>
  </si>
  <si>
    <t>QUINCE</t>
  </si>
  <si>
    <t>DIECISEIS</t>
  </si>
  <si>
    <t>DIECISIETE</t>
  </si>
  <si>
    <t>DIECIOCHO</t>
  </si>
  <si>
    <t>DIECINUEVE</t>
  </si>
  <si>
    <t>VEINTE</t>
  </si>
  <si>
    <t>VEINTIUNO</t>
  </si>
  <si>
    <t>VEINTIDOS</t>
  </si>
  <si>
    <t>VEINTITRES</t>
  </si>
  <si>
    <t>VEINTICUATRO</t>
  </si>
  <si>
    <t>VEINTICINCO</t>
  </si>
  <si>
    <t>VEINTISEIS</t>
  </si>
  <si>
    <t>VEINTISIETE</t>
  </si>
  <si>
    <t>VEINTIOCHO</t>
  </si>
  <si>
    <t>VEINTINUEVE</t>
  </si>
  <si>
    <t>TREINTA</t>
  </si>
  <si>
    <t>TREINTA Y UNO</t>
  </si>
  <si>
    <t>TREINTA Y DOS</t>
  </si>
  <si>
    <t>TREINTA Y TRES</t>
  </si>
  <si>
    <t>TREINTA Y CUATRO</t>
  </si>
  <si>
    <t>TREINTA Y CINCO</t>
  </si>
  <si>
    <t>TREINTA Y SEIS</t>
  </si>
  <si>
    <t>TREINTA Y SIETE</t>
  </si>
  <si>
    <t>TREINTA Y OCHO</t>
  </si>
  <si>
    <t>TREINTA Y NUEVE</t>
  </si>
  <si>
    <t>CUARENTA</t>
  </si>
  <si>
    <t>CUARENTA Y UNO</t>
  </si>
  <si>
    <t>CUARENTA Y DOS</t>
  </si>
  <si>
    <t>CUARENTA Y TRES</t>
  </si>
  <si>
    <t>CUARENTA Y CUATRO</t>
  </si>
  <si>
    <t>CUARENTA Y CINCO</t>
  </si>
  <si>
    <t>CUARENTA Y SEIS</t>
  </si>
  <si>
    <t>CUARENTA Y SIETE</t>
  </si>
  <si>
    <t>CUARENTA Y OCHO</t>
  </si>
  <si>
    <t>CUARENTA Y NUEVE</t>
  </si>
  <si>
    <t>CINCUENTA</t>
  </si>
  <si>
    <t>CINCUENTA Y UNO</t>
  </si>
  <si>
    <t>CINCUENTA Y DOS</t>
  </si>
  <si>
    <t>CINCUENTA Y TRES</t>
  </si>
  <si>
    <t>CINCUENTA Y CUATRO</t>
  </si>
  <si>
    <t>CINCUENTA Y CINCO</t>
  </si>
  <si>
    <t>CINCUENTA Y SEIS</t>
  </si>
  <si>
    <t>CINCUENTA Y SIETE</t>
  </si>
  <si>
    <t>CINCUENTA Y OCHO</t>
  </si>
  <si>
    <t>CINCUENTA Y NUEVE</t>
  </si>
  <si>
    <t>SESENTA</t>
  </si>
  <si>
    <t>SESENTA Y UNO</t>
  </si>
  <si>
    <t>SESENTA Y DOS</t>
  </si>
  <si>
    <t>SESENTA Y TRES</t>
  </si>
  <si>
    <t>SESENTAY CUATRO</t>
  </si>
  <si>
    <t>SESENTA Y CINCO</t>
  </si>
  <si>
    <t>SESENTA Y SEIS</t>
  </si>
  <si>
    <t>SESENTA Y SIETE</t>
  </si>
  <si>
    <t>SESENTA Y OCHO</t>
  </si>
  <si>
    <t>SESENTA Y NUEVE</t>
  </si>
  <si>
    <t>SETENTA</t>
  </si>
  <si>
    <t>SETENTA Y UNO</t>
  </si>
  <si>
    <t>SETENTA Y DOS</t>
  </si>
  <si>
    <t>SETENTA Y TRES</t>
  </si>
  <si>
    <t>SETENTA Y CUATRO</t>
  </si>
  <si>
    <t>SETENTA Y CINCO</t>
  </si>
  <si>
    <t>SETENTA Y SEIS</t>
  </si>
  <si>
    <t>SETENTA Y SIETE</t>
  </si>
  <si>
    <t>SETENTA Y OCHO</t>
  </si>
  <si>
    <t>SETENTA Y NUEVE</t>
  </si>
  <si>
    <t>OCHENTA</t>
  </si>
  <si>
    <t>OCHENTA Y UNO</t>
  </si>
  <si>
    <t>OCHENTA Y DOS</t>
  </si>
  <si>
    <t>OCHENTA Y TRES</t>
  </si>
  <si>
    <t>OCHENTA Y CUATRO</t>
  </si>
  <si>
    <t>OCHENTA Y CINCO</t>
  </si>
  <si>
    <t>OCHENTA Y SEIS</t>
  </si>
  <si>
    <t>OCHENTA Y SIETE</t>
  </si>
  <si>
    <t>OCHENTA Y OCHO</t>
  </si>
  <si>
    <t>OCHENTA Y NUEVE</t>
  </si>
  <si>
    <t>NOVENTA</t>
  </si>
  <si>
    <t>NOVENTA Y UNO</t>
  </si>
  <si>
    <t>NOVENTA Y DOS</t>
  </si>
  <si>
    <t>NOVENTA Y TRES</t>
  </si>
  <si>
    <t>NOVENTA Y CUATRO</t>
  </si>
  <si>
    <t>NOVENTA Y CINCO</t>
  </si>
  <si>
    <t xml:space="preserve">NOVENTA Y SEIS </t>
  </si>
  <si>
    <t>NOVENTA Y SIETE</t>
  </si>
  <si>
    <t>NOVENTA Y OCHO</t>
  </si>
  <si>
    <t>NOVENTA Y NUEVE</t>
  </si>
  <si>
    <t>N°  Comprobante</t>
  </si>
  <si>
    <t>Codigo empresa</t>
  </si>
  <si>
    <t>DIGITO VERIFICADOR</t>
  </si>
  <si>
    <t>0</t>
  </si>
  <si>
    <t>00</t>
  </si>
  <si>
    <t>000</t>
  </si>
  <si>
    <t>0000</t>
  </si>
  <si>
    <t>00000</t>
  </si>
  <si>
    <t>000000</t>
  </si>
  <si>
    <t>0000000</t>
  </si>
  <si>
    <t>00000000</t>
  </si>
  <si>
    <t>000000000</t>
  </si>
  <si>
    <t>0000000000</t>
  </si>
  <si>
    <t>00000000000</t>
  </si>
  <si>
    <t>000000000000</t>
  </si>
  <si>
    <t>0000000000000</t>
  </si>
  <si>
    <t>00000000000000</t>
  </si>
  <si>
    <t>000000000000000</t>
  </si>
  <si>
    <t>0000000000000000</t>
  </si>
  <si>
    <t>00000000000000000</t>
  </si>
  <si>
    <t>000000000000000000</t>
  </si>
  <si>
    <t>0000000000000000000</t>
  </si>
  <si>
    <t>00000000000000000000</t>
  </si>
  <si>
    <t xml:space="preserve">ATENCIÓN!!!        </t>
  </si>
  <si>
    <t>UNA VEZ HABILITADOS LOS MACROS:</t>
  </si>
  <si>
    <t>COMPLETAR TODOS LOS CAMPOS CON FONDO AZUL, DE LO CONTRARIO NO PODRÁ IMPRIMIR EL FORMULARIO</t>
  </si>
  <si>
    <t xml:space="preserve"> (Ejemplo)</t>
  </si>
  <si>
    <t>3.- COMPLETE PRIMERO LA HOJA "CARGA".</t>
  </si>
  <si>
    <r>
      <rPr>
        <b/>
        <sz val="20"/>
        <color indexed="10"/>
        <rFont val="Calibri"/>
        <family val="2"/>
      </rPr>
      <t xml:space="preserve">ATENCIÓN!!!        </t>
    </r>
    <r>
      <rPr>
        <b/>
        <sz val="20"/>
        <color indexed="8"/>
        <rFont val="Calibri"/>
        <family val="2"/>
      </rPr>
      <t xml:space="preserve"> COMPLETE TODOS LOS CAMPOS DE FONDO AZUL</t>
    </r>
  </si>
  <si>
    <r>
      <t xml:space="preserve">1.- Los </t>
    </r>
    <r>
      <rPr>
        <b/>
        <u val="single"/>
        <sz val="11"/>
        <color indexed="8"/>
        <rFont val="Calibri"/>
        <family val="2"/>
      </rPr>
      <t>Macros</t>
    </r>
    <r>
      <rPr>
        <sz val="11"/>
        <rFont val="Arial"/>
        <family val="2"/>
      </rPr>
      <t xml:space="preserve"> deben estar </t>
    </r>
    <r>
      <rPr>
        <b/>
        <u val="single"/>
        <sz val="11"/>
        <color indexed="8"/>
        <rFont val="Calibri"/>
        <family val="2"/>
      </rPr>
      <t>HABILITADOS</t>
    </r>
    <r>
      <rPr>
        <sz val="11"/>
        <rFont val="Arial"/>
        <family val="2"/>
      </rPr>
      <t xml:space="preserve"> para poder utilizar el Presente Formulario, de lo contrario no podrá completarlo para su presentación.</t>
    </r>
  </si>
  <si>
    <r>
      <t xml:space="preserve">2.- El presente formulario está diseñado para versiones de </t>
    </r>
    <r>
      <rPr>
        <b/>
        <u val="single"/>
        <sz val="11"/>
        <color indexed="8"/>
        <rFont val="Calibri"/>
        <family val="2"/>
      </rPr>
      <t>Microsoft Excel 2003 y posteriores</t>
    </r>
    <r>
      <rPr>
        <sz val="11"/>
        <rFont val="Arial"/>
        <family val="2"/>
      </rPr>
      <t>, asegúrese de utilizarlo en las versiones indicadas.</t>
    </r>
  </si>
  <si>
    <t>4.- INGRESAR N° DE CUIT - CUIL  SIN GUIONES</t>
  </si>
  <si>
    <t>TITULAR</t>
  </si>
  <si>
    <t>Concepto</t>
  </si>
  <si>
    <t>EFECTIVO</t>
  </si>
  <si>
    <t>Cheque N°</t>
  </si>
  <si>
    <t>BANCO</t>
  </si>
  <si>
    <t>TESORERÍA GENERAL DE LA PROVINCIA</t>
  </si>
  <si>
    <t>Total del depósito</t>
  </si>
  <si>
    <t>Codigo Empresa</t>
  </si>
  <si>
    <t>N° Comprobante</t>
  </si>
  <si>
    <t>x</t>
  </si>
  <si>
    <t>LA CARGA DEL CUIT SE HARÁ SIN GUION NI BARRA</t>
  </si>
  <si>
    <t xml:space="preserve">Codigo </t>
  </si>
  <si>
    <t>N° Codigo</t>
  </si>
  <si>
    <t>CORRESPONDE A:</t>
  </si>
  <si>
    <t>Corresponde a:</t>
  </si>
  <si>
    <t>COMPLETAR  LOS CAMPOS CON FONDO PURPURA, SI CONSIDERA NECESARIO DAR MAYOR INFORMACIÓN</t>
  </si>
  <si>
    <t>Ante cualquier duda o Sugerencia al respecto remitirse a dbustos@santacruz.gov.ar</t>
  </si>
  <si>
    <t>Tesorería General de la Provincia</t>
  </si>
  <si>
    <t>-</t>
  </si>
  <si>
    <t>999   Debe Seleccionar un Concepto Para Continuar</t>
  </si>
  <si>
    <t>150  Fonape</t>
  </si>
  <si>
    <t>151  Tasas Administrativas (Permisos de Pesca Empresas y Personas)</t>
  </si>
  <si>
    <t>152  Canon (Empresas)</t>
  </si>
  <si>
    <t>153  Multas (Personas y Empresas)</t>
  </si>
  <si>
    <t>154  Devoluciones de Fondos</t>
  </si>
  <si>
    <t>155  Otros</t>
  </si>
  <si>
    <t>Fondo Provincial de Pesca</t>
  </si>
  <si>
    <r>
      <t>Para Ser Depositado En  Subcuenta Nro. (01)</t>
    </r>
    <r>
      <rPr>
        <b/>
        <sz val="14"/>
        <rFont val="Arial"/>
        <family val="2"/>
      </rPr>
      <t xml:space="preserve"> 921761/1</t>
    </r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</si>
</sst>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C0A]dddd\,\ dd&quot; de &quot;mmmm&quot; de &quot;yyyy"/>
    <numFmt numFmtId="173" formatCode="yymmdd"/>
    <numFmt numFmtId="174" formatCode="#,##0.00_ ;\-#,##0.00\ "/>
    <numFmt numFmtId="175" formatCode="0.00000000"/>
    <numFmt numFmtId="176" formatCode="0.000000000"/>
    <numFmt numFmtId="177" formatCode="0.0000000000"/>
    <numFmt numFmtId="178" formatCode="00000000"/>
    <numFmt numFmtId="179" formatCode="h:mm:ss;@"/>
    <numFmt numFmtId="180" formatCode="00000000.00"/>
    <numFmt numFmtId="181" formatCode="0000000000"/>
    <numFmt numFmtId="182" formatCode="00000000000000000000"/>
    <numFmt numFmtId="183" formatCode="[$-C0A]mmm\-yy;@"/>
    <numFmt numFmtId="184" formatCode="0000000"/>
    <numFmt numFmtId="185" formatCode="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30"/>
      <name val="Code 128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4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36"/>
      <name val="Code 128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sz val="30"/>
      <color indexed="10"/>
      <name val="Code 128"/>
      <family val="0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20" fillId="33" borderId="11" xfId="0" applyFont="1" applyFill="1" applyBorder="1" applyAlignment="1">
      <alignment/>
    </xf>
    <xf numFmtId="4" fontId="20" fillId="33" borderId="12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left"/>
      <protection hidden="1"/>
    </xf>
    <xf numFmtId="0" fontId="9" fillId="0" borderId="18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74" fontId="4" fillId="0" borderId="0" xfId="50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4" fontId="6" fillId="0" borderId="24" xfId="50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0" xfId="0" applyFont="1" applyBorder="1" applyAlignment="1">
      <alignment/>
    </xf>
    <xf numFmtId="178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2" fontId="20" fillId="33" borderId="12" xfId="0" applyNumberFormat="1" applyFont="1" applyFill="1" applyBorder="1" applyAlignment="1">
      <alignment/>
    </xf>
    <xf numFmtId="14" fontId="0" fillId="0" borderId="29" xfId="0" applyNumberFormat="1" applyBorder="1" applyAlignment="1">
      <alignment/>
    </xf>
    <xf numFmtId="49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3" fillId="0" borderId="10" xfId="0" applyFont="1" applyBorder="1" applyAlignment="1">
      <alignment/>
    </xf>
    <xf numFmtId="0" fontId="21" fillId="35" borderId="0" xfId="0" applyNumberFormat="1" applyFont="1" applyFill="1" applyBorder="1" applyAlignment="1" applyProtection="1">
      <alignment/>
      <protection hidden="1" locked="0"/>
    </xf>
    <xf numFmtId="0" fontId="0" fillId="0" borderId="0" xfId="0" applyFill="1" applyAlignment="1">
      <alignment/>
    </xf>
    <xf numFmtId="0" fontId="16" fillId="0" borderId="2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6" fillId="33" borderId="35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22" fillId="0" borderId="0" xfId="0" applyFont="1" applyAlignment="1" applyProtection="1">
      <alignment horizontal="center"/>
      <protection hidden="1"/>
    </xf>
    <xf numFmtId="1" fontId="0" fillId="0" borderId="15" xfId="0" applyNumberFormat="1" applyFont="1" applyBorder="1" applyAlignment="1" applyProtection="1">
      <alignment horizontal="left"/>
      <protection hidden="1"/>
    </xf>
    <xf numFmtId="17" fontId="0" fillId="0" borderId="15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/>
      <protection hidden="1"/>
    </xf>
    <xf numFmtId="4" fontId="0" fillId="36" borderId="15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181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5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vertical="top" wrapText="1"/>
      <protection hidden="1"/>
    </xf>
    <xf numFmtId="0" fontId="26" fillId="35" borderId="0" xfId="0" applyFont="1" applyFill="1" applyBorder="1" applyAlignment="1" applyProtection="1">
      <alignment vertical="top" wrapText="1"/>
      <protection hidden="1"/>
    </xf>
    <xf numFmtId="0" fontId="27" fillId="0" borderId="0" xfId="0" applyFont="1" applyAlignment="1" applyProtection="1">
      <alignment/>
      <protection hidden="1"/>
    </xf>
    <xf numFmtId="0" fontId="0" fillId="0" borderId="15" xfId="0" applyNumberFormat="1" applyFont="1" applyBorder="1" applyAlignment="1" applyProtection="1">
      <alignment horizontal="center"/>
      <protection hidden="1"/>
    </xf>
    <xf numFmtId="0" fontId="4" fillId="37" borderId="15" xfId="0" applyFont="1" applyFill="1" applyBorder="1" applyAlignment="1" applyProtection="1">
      <alignment horizontal="left"/>
      <protection hidden="1"/>
    </xf>
    <xf numFmtId="0" fontId="4" fillId="37" borderId="36" xfId="0" applyFont="1" applyFill="1" applyBorder="1" applyAlignment="1" applyProtection="1">
      <alignment horizontal="left"/>
      <protection hidden="1"/>
    </xf>
    <xf numFmtId="0" fontId="28" fillId="35" borderId="0" xfId="0" applyFont="1" applyFill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183" fontId="15" fillId="35" borderId="0" xfId="0" applyNumberFormat="1" applyFont="1" applyFill="1" applyBorder="1" applyAlignment="1" applyProtection="1">
      <alignment/>
      <protection locked="0"/>
    </xf>
    <xf numFmtId="183" fontId="14" fillId="35" borderId="31" xfId="0" applyNumberFormat="1" applyFont="1" applyFill="1" applyBorder="1" applyAlignment="1" applyProtection="1">
      <alignment/>
      <protection locked="0"/>
    </xf>
    <xf numFmtId="183" fontId="15" fillId="35" borderId="31" xfId="0" applyNumberFormat="1" applyFont="1" applyFill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35" borderId="0" xfId="0" applyFont="1" applyFill="1" applyAlignment="1" applyProtection="1">
      <alignment/>
      <protection locked="0"/>
    </xf>
    <xf numFmtId="183" fontId="30" fillId="35" borderId="0" xfId="0" applyNumberFormat="1" applyFont="1" applyFill="1" applyBorder="1" applyAlignment="1" applyProtection="1">
      <alignment horizontal="center"/>
      <protection locked="0"/>
    </xf>
    <xf numFmtId="0" fontId="27" fillId="35" borderId="0" xfId="0" applyFont="1" applyFill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28" fillId="35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185" fontId="28" fillId="35" borderId="0" xfId="0" applyNumberFormat="1" applyFont="1" applyFill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35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vertical="top" wrapText="1"/>
      <protection locked="0"/>
    </xf>
    <xf numFmtId="0" fontId="32" fillId="0" borderId="0" xfId="0" applyFont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vertical="top" wrapText="1"/>
      <protection locked="0"/>
    </xf>
    <xf numFmtId="0" fontId="27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183" fontId="17" fillId="35" borderId="0" xfId="0" applyNumberFormat="1" applyFont="1" applyFill="1" applyBorder="1" applyAlignment="1" applyProtection="1">
      <alignment horizontal="center"/>
      <protection hidden="1"/>
    </xf>
    <xf numFmtId="4" fontId="4" fillId="37" borderId="3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hidden="1"/>
    </xf>
    <xf numFmtId="0" fontId="34" fillId="0" borderId="0" xfId="0" applyFont="1" applyAlignment="1" applyProtection="1">
      <alignment horizontal="center"/>
      <protection hidden="1"/>
    </xf>
    <xf numFmtId="0" fontId="27" fillId="0" borderId="0" xfId="0" applyFont="1" applyFill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174" fontId="4" fillId="0" borderId="38" xfId="50" applyNumberFormat="1" applyFont="1" applyFill="1" applyBorder="1" applyAlignment="1" applyProtection="1">
      <alignment/>
      <protection hidden="1"/>
    </xf>
    <xf numFmtId="174" fontId="4" fillId="0" borderId="12" xfId="50" applyNumberFormat="1" applyFont="1" applyFill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0" fontId="0" fillId="0" borderId="15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83" fontId="35" fillId="35" borderId="41" xfId="0" applyNumberFormat="1" applyFont="1" applyFill="1" applyBorder="1" applyAlignment="1">
      <alignment horizontal="center"/>
    </xf>
    <xf numFmtId="183" fontId="35" fillId="35" borderId="42" xfId="0" applyNumberFormat="1" applyFont="1" applyFill="1" applyBorder="1" applyAlignment="1">
      <alignment horizontal="center"/>
    </xf>
    <xf numFmtId="183" fontId="35" fillId="35" borderId="43" xfId="0" applyNumberFormat="1" applyFont="1" applyFill="1" applyBorder="1" applyAlignment="1">
      <alignment horizontal="center"/>
    </xf>
    <xf numFmtId="0" fontId="21" fillId="35" borderId="41" xfId="0" applyNumberFormat="1" applyFont="1" applyFill="1" applyBorder="1" applyAlignment="1" applyProtection="1">
      <alignment horizontal="left"/>
      <protection hidden="1" locked="0"/>
    </xf>
    <xf numFmtId="0" fontId="21" fillId="35" borderId="42" xfId="0" applyNumberFormat="1" applyFont="1" applyFill="1" applyBorder="1" applyAlignment="1" applyProtection="1">
      <alignment horizontal="left"/>
      <protection hidden="1" locked="0"/>
    </xf>
    <xf numFmtId="0" fontId="21" fillId="35" borderId="43" xfId="0" applyNumberFormat="1" applyFont="1" applyFill="1" applyBorder="1" applyAlignment="1" applyProtection="1">
      <alignment horizontal="left"/>
      <protection hidden="1" locked="0"/>
    </xf>
    <xf numFmtId="0" fontId="21" fillId="36" borderId="17" xfId="0" applyNumberFormat="1" applyFont="1" applyFill="1" applyBorder="1" applyAlignment="1" applyProtection="1">
      <alignment horizontal="center"/>
      <protection hidden="1" locked="0"/>
    </xf>
    <xf numFmtId="0" fontId="21" fillId="36" borderId="44" xfId="0" applyNumberFormat="1" applyFont="1" applyFill="1" applyBorder="1" applyAlignment="1" applyProtection="1">
      <alignment horizontal="center"/>
      <protection hidden="1" locked="0"/>
    </xf>
    <xf numFmtId="0" fontId="21" fillId="38" borderId="17" xfId="0" applyNumberFormat="1" applyFont="1" applyFill="1" applyBorder="1" applyAlignment="1" applyProtection="1">
      <alignment horizontal="center"/>
      <protection hidden="1" locked="0"/>
    </xf>
    <xf numFmtId="0" fontId="21" fillId="38" borderId="44" xfId="0" applyNumberFormat="1" applyFont="1" applyFill="1" applyBorder="1" applyAlignment="1" applyProtection="1">
      <alignment horizontal="center"/>
      <protection hidden="1" locked="0"/>
    </xf>
    <xf numFmtId="183" fontId="15" fillId="35" borderId="41" xfId="0" applyNumberFormat="1" applyFont="1" applyFill="1" applyBorder="1" applyAlignment="1" applyProtection="1">
      <alignment horizontal="center"/>
      <protection hidden="1"/>
    </xf>
    <xf numFmtId="183" fontId="15" fillId="35" borderId="42" xfId="0" applyNumberFormat="1" applyFont="1" applyFill="1" applyBorder="1" applyAlignment="1" applyProtection="1">
      <alignment horizontal="center"/>
      <protection hidden="1"/>
    </xf>
    <xf numFmtId="183" fontId="15" fillId="35" borderId="43" xfId="0" applyNumberFormat="1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4" fillId="0" borderId="45" xfId="0" applyFont="1" applyFill="1" applyBorder="1" applyAlignment="1" applyProtection="1">
      <alignment horizontal="center"/>
      <protection hidden="1"/>
    </xf>
    <xf numFmtId="0" fontId="20" fillId="36" borderId="15" xfId="0" applyNumberFormat="1" applyFont="1" applyFill="1" applyBorder="1" applyAlignment="1" applyProtection="1">
      <alignment horizontal="center"/>
      <protection hidden="1"/>
    </xf>
    <xf numFmtId="0" fontId="6" fillId="0" borderId="17" xfId="0" applyNumberFormat="1" applyFont="1" applyBorder="1" applyAlignment="1" applyProtection="1">
      <alignment horizontal="left"/>
      <protection hidden="1"/>
    </xf>
    <xf numFmtId="0" fontId="6" fillId="0" borderId="20" xfId="0" applyNumberFormat="1" applyFont="1" applyBorder="1" applyAlignment="1" applyProtection="1">
      <alignment horizontal="left"/>
      <protection hidden="1"/>
    </xf>
    <xf numFmtId="0" fontId="0" fillId="36" borderId="15" xfId="0" applyNumberFormat="1" applyFont="1" applyFill="1" applyBorder="1" applyAlignment="1" applyProtection="1">
      <alignment horizontal="center"/>
      <protection locked="0"/>
    </xf>
    <xf numFmtId="0" fontId="0" fillId="36" borderId="15" xfId="0" applyNumberFormat="1" applyFill="1" applyBorder="1" applyAlignment="1" applyProtection="1">
      <alignment horizontal="center"/>
      <protection locked="0"/>
    </xf>
    <xf numFmtId="0" fontId="17" fillId="0" borderId="41" xfId="0" applyFont="1" applyBorder="1" applyAlignment="1" applyProtection="1">
      <alignment horizontal="center"/>
      <protection hidden="1"/>
    </xf>
    <xf numFmtId="0" fontId="17" fillId="0" borderId="42" xfId="0" applyFont="1" applyBorder="1" applyAlignment="1" applyProtection="1">
      <alignment horizontal="center"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6" fillId="0" borderId="15" xfId="0" applyNumberFormat="1" applyFont="1" applyBorder="1" applyAlignment="1" applyProtection="1">
      <alignment horizontal="left"/>
      <protection hidden="1"/>
    </xf>
    <xf numFmtId="14" fontId="0" fillId="0" borderId="15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185" fontId="0" fillId="0" borderId="15" xfId="0" applyNumberForma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29" fillId="0" borderId="30" xfId="0" applyFont="1" applyBorder="1" applyAlignment="1" applyProtection="1">
      <alignment horizontal="center" vertical="center" wrapText="1"/>
      <protection hidden="1"/>
    </xf>
    <xf numFmtId="0" fontId="29" fillId="0" borderId="31" xfId="0" applyFont="1" applyBorder="1" applyAlignment="1" applyProtection="1">
      <alignment horizontal="center" vertical="center" wrapText="1"/>
      <protection hidden="1"/>
    </xf>
    <xf numFmtId="0" fontId="29" fillId="0" borderId="32" xfId="0" applyFont="1" applyBorder="1" applyAlignment="1" applyProtection="1">
      <alignment horizontal="center" vertical="center" wrapText="1"/>
      <protection hidden="1"/>
    </xf>
    <xf numFmtId="0" fontId="29" fillId="0" borderId="40" xfId="0" applyFont="1" applyBorder="1" applyAlignment="1" applyProtection="1">
      <alignment horizontal="center" vertical="center" wrapText="1"/>
      <protection hidden="1"/>
    </xf>
    <xf numFmtId="0" fontId="29" fillId="0" borderId="33" xfId="0" applyFont="1" applyBorder="1" applyAlignment="1" applyProtection="1">
      <alignment horizontal="center" vertical="center" wrapText="1"/>
      <protection hidden="1"/>
    </xf>
    <xf numFmtId="0" fontId="29" fillId="0" borderId="34" xfId="0" applyFont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25" fillId="38" borderId="21" xfId="0" applyNumberFormat="1" applyFont="1" applyFill="1" applyBorder="1" applyAlignment="1" applyProtection="1">
      <alignment horizontal="left" vertical="top"/>
      <protection locked="0"/>
    </xf>
    <xf numFmtId="0" fontId="25" fillId="38" borderId="22" xfId="0" applyNumberFormat="1" applyFont="1" applyFill="1" applyBorder="1" applyAlignment="1" applyProtection="1">
      <alignment horizontal="left" vertical="top"/>
      <protection locked="0"/>
    </xf>
    <xf numFmtId="0" fontId="25" fillId="38" borderId="46" xfId="0" applyNumberFormat="1" applyFont="1" applyFill="1" applyBorder="1" applyAlignment="1" applyProtection="1">
      <alignment horizontal="left" vertical="top"/>
      <protection locked="0"/>
    </xf>
    <xf numFmtId="0" fontId="25" fillId="38" borderId="16" xfId="0" applyNumberFormat="1" applyFont="1" applyFill="1" applyBorder="1" applyAlignment="1" applyProtection="1">
      <alignment horizontal="left" vertical="top"/>
      <protection locked="0"/>
    </xf>
    <xf numFmtId="0" fontId="25" fillId="38" borderId="0" xfId="0" applyNumberFormat="1" applyFont="1" applyFill="1" applyBorder="1" applyAlignment="1" applyProtection="1">
      <alignment horizontal="left" vertical="top"/>
      <protection locked="0"/>
    </xf>
    <xf numFmtId="0" fontId="25" fillId="38" borderId="47" xfId="0" applyNumberFormat="1" applyFont="1" applyFill="1" applyBorder="1" applyAlignment="1" applyProtection="1">
      <alignment horizontal="left" vertical="top"/>
      <protection locked="0"/>
    </xf>
    <xf numFmtId="0" fontId="25" fillId="38" borderId="23" xfId="0" applyNumberFormat="1" applyFont="1" applyFill="1" applyBorder="1" applyAlignment="1" applyProtection="1">
      <alignment horizontal="left" vertical="top"/>
      <protection locked="0"/>
    </xf>
    <xf numFmtId="0" fontId="25" fillId="38" borderId="18" xfId="0" applyNumberFormat="1" applyFont="1" applyFill="1" applyBorder="1" applyAlignment="1" applyProtection="1">
      <alignment horizontal="left" vertical="top"/>
      <protection locked="0"/>
    </xf>
    <xf numFmtId="0" fontId="25" fillId="38" borderId="45" xfId="0" applyNumberFormat="1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31" fillId="0" borderId="30" xfId="0" applyFont="1" applyBorder="1" applyAlignment="1" applyProtection="1">
      <alignment horizontal="center" vertical="center"/>
      <protection hidden="1"/>
    </xf>
    <xf numFmtId="0" fontId="31" fillId="0" borderId="31" xfId="0" applyFont="1" applyBorder="1" applyAlignment="1" applyProtection="1">
      <alignment horizontal="center" vertical="center"/>
      <protection hidden="1"/>
    </xf>
    <xf numFmtId="0" fontId="31" fillId="0" borderId="32" xfId="0" applyFont="1" applyBorder="1" applyAlignment="1" applyProtection="1">
      <alignment horizontal="center" vertical="center"/>
      <protection hidden="1"/>
    </xf>
    <xf numFmtId="0" fontId="31" fillId="0" borderId="40" xfId="0" applyFont="1" applyBorder="1" applyAlignment="1" applyProtection="1">
      <alignment horizontal="center" vertical="center"/>
      <protection hidden="1"/>
    </xf>
    <xf numFmtId="0" fontId="31" fillId="0" borderId="33" xfId="0" applyFont="1" applyBorder="1" applyAlignment="1" applyProtection="1">
      <alignment horizontal="center" vertical="center"/>
      <protection hidden="1"/>
    </xf>
    <xf numFmtId="0" fontId="31" fillId="0" borderId="34" xfId="0" applyFont="1" applyBorder="1" applyAlignment="1" applyProtection="1">
      <alignment horizontal="center" vertical="center"/>
      <protection hidden="1"/>
    </xf>
    <xf numFmtId="0" fontId="20" fillId="0" borderId="15" xfId="0" applyNumberFormat="1" applyFont="1" applyFill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9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48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0" fillId="0" borderId="17" xfId="0" applyNumberFormat="1" applyFont="1" applyBorder="1" applyAlignment="1" applyProtection="1">
      <alignment horizontal="center"/>
      <protection hidden="1"/>
    </xf>
    <xf numFmtId="0" fontId="0" fillId="0" borderId="20" xfId="0" applyNumberFormat="1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18" fillId="0" borderId="49" xfId="0" applyFont="1" applyBorder="1" applyAlignment="1" applyProtection="1">
      <alignment horizontal="center"/>
      <protection hidden="1"/>
    </xf>
    <xf numFmtId="0" fontId="18" fillId="0" borderId="50" xfId="0" applyFont="1" applyBorder="1" applyAlignment="1" applyProtection="1">
      <alignment horizontal="center"/>
      <protection hidden="1"/>
    </xf>
    <xf numFmtId="0" fontId="6" fillId="0" borderId="40" xfId="0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6" fillId="39" borderId="30" xfId="0" applyFont="1" applyFill="1" applyBorder="1" applyAlignment="1" applyProtection="1">
      <alignment horizontal="center" vertical="center"/>
      <protection hidden="1"/>
    </xf>
    <xf numFmtId="0" fontId="6" fillId="39" borderId="31" xfId="0" applyFont="1" applyFill="1" applyBorder="1" applyAlignment="1" applyProtection="1">
      <alignment horizontal="center" vertical="center"/>
      <protection hidden="1"/>
    </xf>
    <xf numFmtId="0" fontId="6" fillId="39" borderId="32" xfId="0" applyFont="1" applyFill="1" applyBorder="1" applyAlignment="1" applyProtection="1">
      <alignment horizontal="center" vertical="center"/>
      <protection hidden="1"/>
    </xf>
    <xf numFmtId="0" fontId="6" fillId="39" borderId="40" xfId="0" applyFont="1" applyFill="1" applyBorder="1" applyAlignment="1" applyProtection="1">
      <alignment horizontal="center" vertical="center"/>
      <protection hidden="1"/>
    </xf>
    <xf numFmtId="0" fontId="6" fillId="39" borderId="33" xfId="0" applyFont="1" applyFill="1" applyBorder="1" applyAlignment="1" applyProtection="1">
      <alignment horizontal="center" vertical="center"/>
      <protection hidden="1"/>
    </xf>
    <xf numFmtId="0" fontId="6" fillId="39" borderId="34" xfId="0" applyFont="1" applyFill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11" fillId="0" borderId="51" xfId="0" applyFont="1" applyBorder="1" applyAlignment="1" applyProtection="1">
      <alignment horizontal="left"/>
      <protection hidden="1"/>
    </xf>
    <xf numFmtId="0" fontId="11" fillId="0" borderId="52" xfId="0" applyFont="1" applyBorder="1" applyAlignment="1" applyProtection="1">
      <alignment horizontal="left"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5" fillId="0" borderId="3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left"/>
      <protection hidden="1"/>
    </xf>
    <xf numFmtId="0" fontId="11" fillId="0" borderId="33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2" fillId="0" borderId="53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54" xfId="0" applyFont="1" applyBorder="1" applyAlignment="1" applyProtection="1">
      <alignment horizontal="center" vertical="center"/>
      <protection hidden="1"/>
    </xf>
    <xf numFmtId="185" fontId="0" fillId="0" borderId="14" xfId="0" applyNumberFormat="1" applyFont="1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5" fillId="0" borderId="53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54" xfId="0" applyFont="1" applyFill="1" applyBorder="1" applyAlignment="1" applyProtection="1">
      <alignment horizontal="center" vertical="center" wrapText="1"/>
      <protection hidden="1"/>
    </xf>
    <xf numFmtId="4" fontId="9" fillId="0" borderId="17" xfId="0" applyNumberFormat="1" applyFont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17" fontId="0" fillId="0" borderId="14" xfId="0" applyNumberFormat="1" applyFont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left" vertical="top" wrapText="1"/>
      <protection hidden="1"/>
    </xf>
    <xf numFmtId="0" fontId="4" fillId="0" borderId="22" xfId="0" applyFont="1" applyFill="1" applyBorder="1" applyAlignment="1" applyProtection="1">
      <alignment horizontal="left" vertical="top" wrapText="1"/>
      <protection hidden="1"/>
    </xf>
    <xf numFmtId="0" fontId="4" fillId="0" borderId="48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29" xfId="0" applyFont="1" applyFill="1" applyBorder="1" applyAlignment="1" applyProtection="1">
      <alignment horizontal="left" vertical="top" wrapText="1"/>
      <protection hidden="1"/>
    </xf>
    <xf numFmtId="0" fontId="4" fillId="0" borderId="23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54" xfId="0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12</xdr:col>
      <xdr:colOff>676275</xdr:colOff>
      <xdr:row>4</xdr:row>
      <xdr:rowOff>114300</xdr:rowOff>
    </xdr:to>
    <xdr:pic>
      <xdr:nvPicPr>
        <xdr:cNvPr id="1" name="1 Imagen" descr="http://www.sipsantacruz.gov.ar/images/banner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058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15</xdr:row>
      <xdr:rowOff>47625</xdr:rowOff>
    </xdr:from>
    <xdr:to>
      <xdr:col>10</xdr:col>
      <xdr:colOff>676275</xdr:colOff>
      <xdr:row>15</xdr:row>
      <xdr:rowOff>152400</xdr:rowOff>
    </xdr:to>
    <xdr:sp>
      <xdr:nvSpPr>
        <xdr:cNvPr id="2" name="2 Flecha derecha"/>
        <xdr:cNvSpPr>
          <a:spLocks/>
        </xdr:cNvSpPr>
      </xdr:nvSpPr>
      <xdr:spPr>
        <a:xfrm>
          <a:off x="7791450" y="2819400"/>
          <a:ext cx="504825" cy="104775"/>
        </a:xfrm>
        <a:prstGeom prst="rightArrow">
          <a:avLst>
            <a:gd name="adj" fmla="val 39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16</xdr:row>
      <xdr:rowOff>47625</xdr:rowOff>
    </xdr:from>
    <xdr:to>
      <xdr:col>10</xdr:col>
      <xdr:colOff>676275</xdr:colOff>
      <xdr:row>16</xdr:row>
      <xdr:rowOff>152400</xdr:rowOff>
    </xdr:to>
    <xdr:sp>
      <xdr:nvSpPr>
        <xdr:cNvPr id="3" name="3 Flecha derecha"/>
        <xdr:cNvSpPr>
          <a:spLocks/>
        </xdr:cNvSpPr>
      </xdr:nvSpPr>
      <xdr:spPr>
        <a:xfrm>
          <a:off x="7791450" y="3019425"/>
          <a:ext cx="504825" cy="104775"/>
        </a:xfrm>
        <a:prstGeom prst="rightArrow">
          <a:avLst>
            <a:gd name="adj" fmla="val 39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19050</xdr:rowOff>
    </xdr:from>
    <xdr:to>
      <xdr:col>1</xdr:col>
      <xdr:colOff>771525</xdr:colOff>
      <xdr:row>8</xdr:row>
      <xdr:rowOff>9525</xdr:rowOff>
    </xdr:to>
    <xdr:pic>
      <xdr:nvPicPr>
        <xdr:cNvPr id="1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19050</xdr:rowOff>
    </xdr:from>
    <xdr:to>
      <xdr:col>1</xdr:col>
      <xdr:colOff>771525</xdr:colOff>
      <xdr:row>29</xdr:row>
      <xdr:rowOff>9525</xdr:rowOff>
    </xdr:to>
    <xdr:pic>
      <xdr:nvPicPr>
        <xdr:cNvPr id="2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38150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45</xdr:row>
      <xdr:rowOff>19050</xdr:rowOff>
    </xdr:from>
    <xdr:to>
      <xdr:col>1</xdr:col>
      <xdr:colOff>771525</xdr:colOff>
      <xdr:row>50</xdr:row>
      <xdr:rowOff>9525</xdr:rowOff>
    </xdr:to>
    <xdr:pic>
      <xdr:nvPicPr>
        <xdr:cNvPr id="3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162925"/>
          <a:ext cx="628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1:M19"/>
  <sheetViews>
    <sheetView showGridLines="0" showRowColHeaders="0" tabSelected="1" zoomScalePageLayoutView="0" workbookViewId="0" topLeftCell="A1">
      <selection activeCell="D23" sqref="D23"/>
    </sheetView>
  </sheetViews>
  <sheetFormatPr defaultColWidth="11.421875" defaultRowHeight="12.75"/>
  <sheetData>
    <row r="1" spans="2:13" ht="12.75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ht="12.75">
      <c r="B2" s="1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2:13" ht="12.75">
      <c r="B3" s="1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2:13" ht="12.75">
      <c r="B4" s="1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2:13" ht="13.5" thickBot="1">
      <c r="B5" s="10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2:13" ht="24" thickBot="1">
      <c r="B6" s="153" t="s">
        <v>145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2:13" ht="12.75">
      <c r="B7" s="10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2:13" ht="15">
      <c r="B8" s="71" t="s">
        <v>151</v>
      </c>
      <c r="C8" s="72"/>
      <c r="D8" s="72"/>
      <c r="E8" s="72"/>
      <c r="F8" s="72"/>
      <c r="G8" s="72"/>
      <c r="H8" s="72"/>
      <c r="I8" s="72"/>
      <c r="J8" s="72"/>
      <c r="K8" s="72"/>
      <c r="L8" s="73"/>
      <c r="M8" s="74"/>
    </row>
    <row r="9" spans="2:13" ht="15">
      <c r="B9" s="67" t="s">
        <v>152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6"/>
    </row>
    <row r="10" spans="2:13" ht="14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6"/>
    </row>
    <row r="11" spans="2:13" ht="15">
      <c r="B11" s="63" t="s">
        <v>146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6"/>
    </row>
    <row r="12" spans="2:13" ht="14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6"/>
    </row>
    <row r="13" spans="2:13" ht="14.25">
      <c r="B13" s="67" t="s">
        <v>149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6"/>
    </row>
    <row r="14" spans="2:13" ht="14.25">
      <c r="B14" s="6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6"/>
    </row>
    <row r="15" spans="2:13" ht="15" thickBo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6"/>
    </row>
    <row r="16" spans="2:13" ht="15.75" thickBot="1">
      <c r="B16" s="156" t="s">
        <v>147</v>
      </c>
      <c r="C16" s="157"/>
      <c r="D16" s="157"/>
      <c r="E16" s="157"/>
      <c r="F16" s="157"/>
      <c r="G16" s="157"/>
      <c r="H16" s="157"/>
      <c r="I16" s="157"/>
      <c r="J16" s="158"/>
      <c r="K16" s="64"/>
      <c r="L16" s="159" t="s">
        <v>148</v>
      </c>
      <c r="M16" s="160"/>
    </row>
    <row r="17" spans="2:13" ht="15.75" thickBot="1">
      <c r="B17" s="156" t="s">
        <v>169</v>
      </c>
      <c r="C17" s="157"/>
      <c r="D17" s="157"/>
      <c r="E17" s="157"/>
      <c r="F17" s="157"/>
      <c r="G17" s="157"/>
      <c r="H17" s="157"/>
      <c r="I17" s="157"/>
      <c r="J17" s="158"/>
      <c r="K17" s="64"/>
      <c r="L17" s="161" t="s">
        <v>148</v>
      </c>
      <c r="M17" s="162"/>
    </row>
    <row r="18" spans="2:13" ht="14.25">
      <c r="B18" s="149" t="s">
        <v>170</v>
      </c>
      <c r="C18" s="150"/>
      <c r="D18" s="150"/>
      <c r="E18" s="150"/>
      <c r="F18" s="150"/>
      <c r="G18" s="150"/>
      <c r="H18" s="150"/>
      <c r="I18" s="68"/>
      <c r="J18" s="68"/>
      <c r="K18" s="68"/>
      <c r="L18" s="68"/>
      <c r="M18" s="66"/>
    </row>
    <row r="19" spans="2:13" ht="15" thickBot="1">
      <c r="B19" s="151"/>
      <c r="C19" s="152"/>
      <c r="D19" s="152"/>
      <c r="E19" s="152"/>
      <c r="F19" s="152"/>
      <c r="G19" s="152"/>
      <c r="H19" s="152"/>
      <c r="I19" s="69"/>
      <c r="J19" s="69"/>
      <c r="K19" s="69"/>
      <c r="L19" s="69"/>
      <c r="M19" s="70"/>
    </row>
  </sheetData>
  <sheetProtection password="CEE9" sheet="1" selectLockedCells="1" selectUnlockedCells="1"/>
  <mergeCells count="6">
    <mergeCell ref="B18:H19"/>
    <mergeCell ref="B6:M6"/>
    <mergeCell ref="B16:J16"/>
    <mergeCell ref="L16:M16"/>
    <mergeCell ref="B17:J17"/>
    <mergeCell ref="L17:M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E2329"/>
  <sheetViews>
    <sheetView zoomScalePageLayoutView="0" workbookViewId="0" topLeftCell="C7">
      <selection activeCell="G13" sqref="G13"/>
    </sheetView>
  </sheetViews>
  <sheetFormatPr defaultColWidth="11.421875" defaultRowHeight="18.75" customHeight="1"/>
  <cols>
    <col min="1" max="1" width="61.57421875" style="8" bestFit="1" customWidth="1"/>
    <col min="2" max="2" width="31.140625" style="0" hidden="1" customWidth="1"/>
    <col min="3" max="3" width="29.57421875" style="0" customWidth="1"/>
    <col min="5" max="5" width="15.8515625" style="0" bestFit="1" customWidth="1"/>
    <col min="7" max="7" width="32.28125" style="0" customWidth="1"/>
    <col min="8" max="8" width="30.00390625" style="0" customWidth="1"/>
    <col min="9" max="9" width="11.57421875" style="0" bestFit="1" customWidth="1"/>
    <col min="10" max="10" width="12.140625" style="0" customWidth="1"/>
    <col min="12" max="12" width="21.28125" style="0" bestFit="1" customWidth="1"/>
    <col min="13" max="28" width="2.7109375" style="0" customWidth="1"/>
  </cols>
  <sheetData>
    <row r="1" spans="1:3" ht="18.75" customHeight="1">
      <c r="A1" s="4" t="s">
        <v>0</v>
      </c>
      <c r="B1" s="2" t="s">
        <v>2</v>
      </c>
      <c r="C1" s="2" t="s">
        <v>1</v>
      </c>
    </row>
    <row r="2" spans="1:3" ht="18.75" customHeight="1">
      <c r="A2" s="4"/>
      <c r="B2" s="2"/>
      <c r="C2" s="2"/>
    </row>
    <row r="3" spans="1:3" ht="18" customHeight="1">
      <c r="A3" s="4"/>
      <c r="B3" s="2"/>
      <c r="C3" s="2"/>
    </row>
    <row r="4" spans="1:2" ht="18.75" customHeight="1" hidden="1">
      <c r="A4" s="5"/>
      <c r="B4" s="3"/>
    </row>
    <row r="5" spans="1:3" ht="43.5" customHeight="1">
      <c r="A5" s="47" t="e">
        <f>E20</f>
        <v>#VALUE!</v>
      </c>
      <c r="B5" t="e">
        <f>Code128(A5)</f>
        <v>#VALUE!</v>
      </c>
      <c r="C5" s="1" t="e">
        <f>B5</f>
        <v>#VALUE!</v>
      </c>
    </row>
    <row r="6" spans="1:3" ht="18.75" customHeight="1">
      <c r="A6" s="6"/>
      <c r="C6" s="1"/>
    </row>
    <row r="7" spans="1:9" ht="18.75" customHeight="1">
      <c r="A7" s="7"/>
      <c r="C7" s="1"/>
      <c r="G7" s="46">
        <f>CARGA!C6</f>
        <v>0</v>
      </c>
      <c r="H7">
        <f>DAY(G10)</f>
        <v>23</v>
      </c>
      <c r="I7">
        <f>H7*2-H7</f>
        <v>23</v>
      </c>
    </row>
    <row r="8" spans="1:9" ht="18.75" customHeight="1">
      <c r="A8" s="7"/>
      <c r="C8" s="1"/>
      <c r="H8">
        <f>MONTH(G10)</f>
        <v>4</v>
      </c>
      <c r="I8">
        <f>H8*2-H8</f>
        <v>4</v>
      </c>
    </row>
    <row r="9" spans="1:10" ht="18.75" customHeight="1">
      <c r="A9" s="6"/>
      <c r="C9" s="1"/>
      <c r="E9" s="43" t="s">
        <v>123</v>
      </c>
      <c r="G9" s="46">
        <f>CARGA!O3</f>
        <v>9902</v>
      </c>
      <c r="H9">
        <f>YEAR(G10)</f>
        <v>2014</v>
      </c>
      <c r="I9">
        <f>H9-2000</f>
        <v>14</v>
      </c>
      <c r="J9" t="str">
        <f>CONCATENATE(I9,IF(LEN(I8)=2,I8,CONCATENATE("0",I8)),IF(LEN(I7)=2,I7,CONCATENATE("0",I7)))</f>
        <v>140423</v>
      </c>
    </row>
    <row r="10" spans="1:8" ht="18.75" customHeight="1">
      <c r="A10" s="6"/>
      <c r="C10" s="1">
        <v>1</v>
      </c>
      <c r="E10" s="10" t="s">
        <v>4</v>
      </c>
      <c r="G10" s="55">
        <f>CARGA!O4</f>
        <v>41752</v>
      </c>
      <c r="H10" s="9">
        <f>G10</f>
        <v>41752</v>
      </c>
    </row>
    <row r="11" spans="1:10" ht="18.75" customHeight="1">
      <c r="A11" s="6"/>
      <c r="C11" s="1"/>
      <c r="E11" s="41" t="s">
        <v>122</v>
      </c>
      <c r="G11" s="46">
        <f>CARGA!L7</f>
        <v>0</v>
      </c>
      <c r="H11" s="42" t="str">
        <f>CARGA!L6</f>
        <v>65549</v>
      </c>
      <c r="I11" s="42">
        <f>6-LEN(H11)</f>
        <v>1</v>
      </c>
      <c r="J11" s="87" t="str">
        <f>CONCATENATE(LOOKUP(I11,K16:L37),H11)</f>
        <v>065549</v>
      </c>
    </row>
    <row r="12" spans="1:10" ht="18.75" customHeight="1">
      <c r="A12" s="6"/>
      <c r="C12" s="1"/>
      <c r="E12" s="11" t="s">
        <v>5</v>
      </c>
      <c r="G12" s="46" t="str">
        <f>SUBSTITUTE(G7," ","")</f>
        <v>0</v>
      </c>
      <c r="H12" t="str">
        <f>MID(G12,1,18)</f>
        <v>0</v>
      </c>
      <c r="I12">
        <f>18-LEN(H12)</f>
        <v>17</v>
      </c>
      <c r="J12" s="44" t="str">
        <f>IF(LEN(H12)=18,H12,CONCATENATE(H12,LOOKUP(I12,K18:L37)))</f>
        <v>000000000000000000</v>
      </c>
    </row>
    <row r="13" spans="1:7" ht="18.75" customHeight="1">
      <c r="A13" s="6"/>
      <c r="C13" s="1"/>
      <c r="E13" s="11" t="s">
        <v>6</v>
      </c>
      <c r="G13" s="44">
        <f>CARGA!C7</f>
        <v>0</v>
      </c>
    </row>
    <row r="14" spans="3:7" ht="18.75" customHeight="1">
      <c r="C14" s="1"/>
      <c r="E14" t="s">
        <v>166</v>
      </c>
      <c r="G14" s="44">
        <f>CARGA!O6</f>
        <v>999</v>
      </c>
    </row>
    <row r="15" spans="1:10" ht="18.75" customHeight="1">
      <c r="A15" s="5"/>
      <c r="C15" s="1"/>
      <c r="E15" s="12" t="s">
        <v>7</v>
      </c>
      <c r="F15" s="13"/>
      <c r="G15" s="54">
        <f>CARGA!D14</f>
        <v>0</v>
      </c>
      <c r="H15">
        <f>G15*100</f>
        <v>0</v>
      </c>
      <c r="I15" s="44">
        <f>11-LEN(H15)</f>
        <v>10</v>
      </c>
      <c r="J15" s="86" t="str">
        <f>CONCATENATE(LOOKUP(I15,K17:L27),H15)</f>
        <v>00000000000</v>
      </c>
    </row>
    <row r="16" spans="1:30" ht="18.75" customHeight="1">
      <c r="A16"/>
      <c r="M16" t="str">
        <f>MID($H$23,1,1)</f>
        <v>0</v>
      </c>
      <c r="N16" t="str">
        <f>MID($H$23,3,1)</f>
        <v>6</v>
      </c>
      <c r="O16" t="str">
        <f>MID($H$23,5,1)</f>
        <v>5</v>
      </c>
      <c r="P16" t="str">
        <f>MID($H$23,7,1)</f>
        <v>9</v>
      </c>
      <c r="Q16" t="str">
        <f>MID($H$23,9,1)</f>
        <v>0</v>
      </c>
      <c r="R16" t="str">
        <f>MID($H$23,11,1)</f>
        <v>0</v>
      </c>
      <c r="S16" t="str">
        <f>MID($H$23,13,1)</f>
        <v>0</v>
      </c>
      <c r="T16" t="str">
        <f>MID($H$23,15,1)</f>
        <v>0</v>
      </c>
      <c r="U16" t="str">
        <f>MID($H$23,17,1)</f>
        <v>0</v>
      </c>
      <c r="V16">
        <f>MID($H$23,19,1)</f>
      </c>
      <c r="W16">
        <f>MID($H$23,21,1)</f>
      </c>
      <c r="X16">
        <f>MID($H$23,23,1)</f>
      </c>
      <c r="Y16">
        <f>MID($H$23,25,1)</f>
      </c>
      <c r="Z16">
        <f>MID($H$23,27,1)</f>
      </c>
      <c r="AB16">
        <f>MID($H$22,31,1)</f>
      </c>
      <c r="AC16" t="e">
        <f>+M16+N16+O16+P16+Q16+R16+S16+T16+U16+V16+W16+X16+Y16+Z16+AA16</f>
        <v>#VALUE!</v>
      </c>
      <c r="AD16" t="e">
        <f>+AC16*3</f>
        <v>#VALUE!</v>
      </c>
    </row>
    <row r="17" spans="1:29" ht="18.75" customHeight="1">
      <c r="A17"/>
      <c r="E17" s="45" t="s">
        <v>124</v>
      </c>
      <c r="K17">
        <v>0</v>
      </c>
      <c r="L17" s="8"/>
      <c r="M17" t="str">
        <f>MID($H$23,2,1)</f>
        <v>0</v>
      </c>
      <c r="N17" t="str">
        <f>MID($H$23,4,1)</f>
        <v>5</v>
      </c>
      <c r="O17" t="str">
        <f>MID($H$23,6,1)</f>
        <v>4</v>
      </c>
      <c r="P17" t="str">
        <f>MID($H$23,8,1)</f>
        <v>0</v>
      </c>
      <c r="Q17" t="str">
        <f>MID($H$23,10,1)</f>
        <v>0</v>
      </c>
      <c r="R17" t="str">
        <f>MID($H$23,12,1)</f>
        <v>0</v>
      </c>
      <c r="S17" t="str">
        <f>MID($H$23,14,1)</f>
        <v>0</v>
      </c>
      <c r="T17" t="str">
        <f>MID($H$23,16,1)</f>
        <v>0</v>
      </c>
      <c r="U17" t="str">
        <f>MID($H$23,18,1)</f>
        <v>0</v>
      </c>
      <c r="V17">
        <f>MID($H$23,20,1)</f>
      </c>
      <c r="W17">
        <f>MID($H$23,22,1)</f>
      </c>
      <c r="X17">
        <f>MID($H$23,24,1)</f>
      </c>
      <c r="Y17">
        <f>MID($H$23,26,1)</f>
      </c>
      <c r="Z17">
        <f>MID($H$23,28,1)</f>
      </c>
      <c r="AC17" t="e">
        <f>+M17+N17+O17+P17+Q17+R17+S17+T17+U17+V17+W17+X17+Y17+Z17+AA17</f>
        <v>#VALUE!</v>
      </c>
    </row>
    <row r="18" spans="1:12" ht="18.75" customHeight="1">
      <c r="A18"/>
      <c r="K18">
        <v>1</v>
      </c>
      <c r="L18" s="46" t="s">
        <v>125</v>
      </c>
    </row>
    <row r="19" spans="1:31" ht="18.75" customHeight="1">
      <c r="A19"/>
      <c r="E19" s="1"/>
      <c r="K19">
        <v>2</v>
      </c>
      <c r="L19" s="46" t="s">
        <v>126</v>
      </c>
      <c r="AD19" t="e">
        <f>+AD16+AC17</f>
        <v>#VALUE!</v>
      </c>
      <c r="AE19" t="e">
        <f>MOD(10-MOD(AD19,10),10)</f>
        <v>#VALUE!</v>
      </c>
    </row>
    <row r="20" spans="1:12" ht="18.75" customHeight="1">
      <c r="A20"/>
      <c r="C20" s="9"/>
      <c r="E20" t="e">
        <f>CONCATENATE(G9,J9,G14,J12,G13,J11,J15,AE19)</f>
        <v>#VALUE!</v>
      </c>
      <c r="K20">
        <v>3</v>
      </c>
      <c r="L20" s="46" t="s">
        <v>127</v>
      </c>
    </row>
    <row r="21" spans="1:12" ht="18.75" customHeight="1">
      <c r="A21"/>
      <c r="D21" t="s">
        <v>172</v>
      </c>
      <c r="E21" t="e">
        <f>CONCATENATE(G9,D21,J9,D21,G14,D21,J12,D21,G13,D21,J11,D21,J15,D21,AE19)</f>
        <v>#VALUE!</v>
      </c>
      <c r="K21">
        <v>4</v>
      </c>
      <c r="L21" s="46" t="s">
        <v>128</v>
      </c>
    </row>
    <row r="22" spans="1:12" ht="18.75" customHeight="1">
      <c r="A22"/>
      <c r="H22" s="65"/>
      <c r="K22">
        <v>5</v>
      </c>
      <c r="L22" s="56" t="s">
        <v>129</v>
      </c>
    </row>
    <row r="23" spans="3:12" ht="18.75" customHeight="1">
      <c r="C23" s="1"/>
      <c r="E23" s="46"/>
      <c r="F23" s="8"/>
      <c r="H23" s="57" t="str">
        <f>CONCATENATE(G13,J11,J15)</f>
        <v>006554900000000000</v>
      </c>
      <c r="K23">
        <v>6</v>
      </c>
      <c r="L23" s="56" t="s">
        <v>130</v>
      </c>
    </row>
    <row r="24" spans="1:12" ht="18.75" customHeight="1">
      <c r="A24" s="46"/>
      <c r="C24" s="48"/>
      <c r="D24" s="48"/>
      <c r="E24" s="48"/>
      <c r="F24" s="48"/>
      <c r="G24" s="48"/>
      <c r="K24">
        <v>7</v>
      </c>
      <c r="L24" s="46" t="s">
        <v>131</v>
      </c>
    </row>
    <row r="25" spans="3:12" ht="18.75" customHeight="1">
      <c r="C25" s="1"/>
      <c r="K25">
        <v>8</v>
      </c>
      <c r="L25" s="46" t="s">
        <v>132</v>
      </c>
    </row>
    <row r="26" spans="2:12" ht="18.75" customHeight="1">
      <c r="B26">
        <f aca="true" t="shared" si="0" ref="B26:B77">Code128(A26)</f>
      </c>
      <c r="C26" s="1">
        <f aca="true" t="shared" si="1" ref="C26:C77">B26</f>
      </c>
      <c r="K26">
        <v>9</v>
      </c>
      <c r="L26" s="46" t="s">
        <v>133</v>
      </c>
    </row>
    <row r="27" spans="2:12" ht="18.75" customHeight="1">
      <c r="B27">
        <f t="shared" si="0"/>
      </c>
      <c r="C27" s="1">
        <f t="shared" si="1"/>
      </c>
      <c r="K27">
        <v>10</v>
      </c>
      <c r="L27" s="46" t="s">
        <v>134</v>
      </c>
    </row>
    <row r="28" spans="2:12" ht="18.75" customHeight="1">
      <c r="B28">
        <f t="shared" si="0"/>
      </c>
      <c r="C28" s="1">
        <f t="shared" si="1"/>
      </c>
      <c r="K28">
        <v>11</v>
      </c>
      <c r="L28" s="46" t="s">
        <v>135</v>
      </c>
    </row>
    <row r="29" spans="2:12" ht="18.75" customHeight="1">
      <c r="B29">
        <f t="shared" si="0"/>
      </c>
      <c r="C29" s="1">
        <f t="shared" si="1"/>
      </c>
      <c r="K29">
        <v>12</v>
      </c>
      <c r="L29" s="46" t="s">
        <v>136</v>
      </c>
    </row>
    <row r="30" spans="2:12" ht="18.75" customHeight="1">
      <c r="B30">
        <f t="shared" si="0"/>
      </c>
      <c r="C30" s="1">
        <f t="shared" si="1"/>
      </c>
      <c r="K30">
        <v>13</v>
      </c>
      <c r="L30" s="46" t="s">
        <v>137</v>
      </c>
    </row>
    <row r="31" spans="2:12" ht="18.75" customHeight="1">
      <c r="B31">
        <f t="shared" si="0"/>
      </c>
      <c r="C31" s="1">
        <f t="shared" si="1"/>
      </c>
      <c r="K31">
        <v>14</v>
      </c>
      <c r="L31" s="46" t="s">
        <v>138</v>
      </c>
    </row>
    <row r="32" spans="2:12" ht="18.75" customHeight="1">
      <c r="B32">
        <f t="shared" si="0"/>
      </c>
      <c r="C32" s="1">
        <f t="shared" si="1"/>
      </c>
      <c r="K32">
        <v>15</v>
      </c>
      <c r="L32" s="46" t="s">
        <v>139</v>
      </c>
    </row>
    <row r="33" spans="2:12" ht="18.75" customHeight="1">
      <c r="B33">
        <f t="shared" si="0"/>
      </c>
      <c r="C33" s="1">
        <f t="shared" si="1"/>
      </c>
      <c r="K33">
        <v>16</v>
      </c>
      <c r="L33" s="46" t="s">
        <v>140</v>
      </c>
    </row>
    <row r="34" spans="2:12" ht="18.75" customHeight="1">
      <c r="B34">
        <f t="shared" si="0"/>
      </c>
      <c r="C34" s="1">
        <f t="shared" si="1"/>
      </c>
      <c r="K34">
        <v>17</v>
      </c>
      <c r="L34" s="46" t="s">
        <v>141</v>
      </c>
    </row>
    <row r="35" spans="2:12" ht="18.75" customHeight="1">
      <c r="B35">
        <f t="shared" si="0"/>
      </c>
      <c r="C35" s="1">
        <f t="shared" si="1"/>
      </c>
      <c r="K35">
        <v>18</v>
      </c>
      <c r="L35" s="46" t="s">
        <v>142</v>
      </c>
    </row>
    <row r="36" spans="2:12" ht="18.75" customHeight="1">
      <c r="B36">
        <f t="shared" si="0"/>
      </c>
      <c r="C36" s="1">
        <f t="shared" si="1"/>
      </c>
      <c r="K36">
        <v>19</v>
      </c>
      <c r="L36" s="46" t="s">
        <v>143</v>
      </c>
    </row>
    <row r="37" spans="2:12" ht="18.75" customHeight="1">
      <c r="B37">
        <f t="shared" si="0"/>
      </c>
      <c r="C37" s="1">
        <f t="shared" si="1"/>
      </c>
      <c r="K37">
        <v>20</v>
      </c>
      <c r="L37" s="46" t="s">
        <v>144</v>
      </c>
    </row>
    <row r="38" spans="2:3" ht="18.75" customHeight="1">
      <c r="B38">
        <f t="shared" si="0"/>
      </c>
      <c r="C38" s="1">
        <f t="shared" si="1"/>
      </c>
    </row>
    <row r="39" spans="2:3" ht="18.75" customHeight="1">
      <c r="B39">
        <f t="shared" si="0"/>
      </c>
      <c r="C39" s="1">
        <f t="shared" si="1"/>
      </c>
    </row>
    <row r="40" spans="2:3" ht="18.75" customHeight="1">
      <c r="B40">
        <f t="shared" si="0"/>
      </c>
      <c r="C40" s="1">
        <f t="shared" si="1"/>
      </c>
    </row>
    <row r="41" spans="2:3" ht="18.75" customHeight="1">
      <c r="B41">
        <f t="shared" si="0"/>
      </c>
      <c r="C41" s="1">
        <f t="shared" si="1"/>
      </c>
    </row>
    <row r="42" spans="2:3" ht="18.75" customHeight="1">
      <c r="B42">
        <f t="shared" si="0"/>
      </c>
      <c r="C42" s="1">
        <f t="shared" si="1"/>
      </c>
    </row>
    <row r="43" spans="2:3" ht="18.75" customHeight="1">
      <c r="B43">
        <f t="shared" si="0"/>
      </c>
      <c r="C43" s="1">
        <f t="shared" si="1"/>
      </c>
    </row>
    <row r="44" spans="2:3" ht="18.75" customHeight="1">
      <c r="B44">
        <f t="shared" si="0"/>
      </c>
      <c r="C44" s="1">
        <f t="shared" si="1"/>
      </c>
    </row>
    <row r="45" spans="2:3" ht="18.75" customHeight="1">
      <c r="B45">
        <f t="shared" si="0"/>
      </c>
      <c r="C45" s="1">
        <f t="shared" si="1"/>
      </c>
    </row>
    <row r="46" spans="2:3" ht="18.75" customHeight="1">
      <c r="B46">
        <f t="shared" si="0"/>
      </c>
      <c r="C46" s="1">
        <f t="shared" si="1"/>
      </c>
    </row>
    <row r="47" spans="2:3" ht="18.75" customHeight="1">
      <c r="B47">
        <f t="shared" si="0"/>
      </c>
      <c r="C47" s="1">
        <f t="shared" si="1"/>
      </c>
    </row>
    <row r="48" spans="2:3" ht="18.75" customHeight="1">
      <c r="B48">
        <f t="shared" si="0"/>
      </c>
      <c r="C48" s="1">
        <f t="shared" si="1"/>
      </c>
    </row>
    <row r="49" spans="2:3" ht="18.75" customHeight="1">
      <c r="B49">
        <f t="shared" si="0"/>
      </c>
      <c r="C49" s="1">
        <f t="shared" si="1"/>
      </c>
    </row>
    <row r="50" spans="2:3" ht="18.75" customHeight="1">
      <c r="B50">
        <f t="shared" si="0"/>
      </c>
      <c r="C50" s="1">
        <f t="shared" si="1"/>
      </c>
    </row>
    <row r="51" spans="2:3" ht="18.75" customHeight="1">
      <c r="B51">
        <f t="shared" si="0"/>
      </c>
      <c r="C51" s="1">
        <f t="shared" si="1"/>
      </c>
    </row>
    <row r="52" spans="2:3" ht="18.75" customHeight="1">
      <c r="B52">
        <f t="shared" si="0"/>
      </c>
      <c r="C52" s="1">
        <f t="shared" si="1"/>
      </c>
    </row>
    <row r="53" spans="2:3" ht="18.75" customHeight="1">
      <c r="B53">
        <f t="shared" si="0"/>
      </c>
      <c r="C53" s="1">
        <f t="shared" si="1"/>
      </c>
    </row>
    <row r="54" spans="2:3" ht="18.75" customHeight="1">
      <c r="B54">
        <f t="shared" si="0"/>
      </c>
      <c r="C54" s="1">
        <f t="shared" si="1"/>
      </c>
    </row>
    <row r="55" spans="2:3" ht="18.75" customHeight="1">
      <c r="B55">
        <f t="shared" si="0"/>
      </c>
      <c r="C55" s="1">
        <f t="shared" si="1"/>
      </c>
    </row>
    <row r="56" spans="2:3" ht="18.75" customHeight="1">
      <c r="B56">
        <f t="shared" si="0"/>
      </c>
      <c r="C56" s="1">
        <f t="shared" si="1"/>
      </c>
    </row>
    <row r="57" spans="2:3" ht="18.75" customHeight="1">
      <c r="B57">
        <f t="shared" si="0"/>
      </c>
      <c r="C57" s="1">
        <f t="shared" si="1"/>
      </c>
    </row>
    <row r="58" spans="2:3" ht="18.75" customHeight="1">
      <c r="B58">
        <f t="shared" si="0"/>
      </c>
      <c r="C58" s="1">
        <f t="shared" si="1"/>
      </c>
    </row>
    <row r="59" spans="2:3" ht="18.75" customHeight="1">
      <c r="B59">
        <f t="shared" si="0"/>
      </c>
      <c r="C59" s="1">
        <f t="shared" si="1"/>
      </c>
    </row>
    <row r="60" spans="2:3" ht="18.75" customHeight="1">
      <c r="B60">
        <f t="shared" si="0"/>
      </c>
      <c r="C60" s="1">
        <f t="shared" si="1"/>
      </c>
    </row>
    <row r="61" spans="2:3" ht="18.75" customHeight="1">
      <c r="B61">
        <f t="shared" si="0"/>
      </c>
      <c r="C61" s="1">
        <f t="shared" si="1"/>
      </c>
    </row>
    <row r="62" spans="2:3" ht="18.75" customHeight="1">
      <c r="B62">
        <f t="shared" si="0"/>
      </c>
      <c r="C62" s="1">
        <f t="shared" si="1"/>
      </c>
    </row>
    <row r="63" spans="2:3" ht="18.75" customHeight="1">
      <c r="B63">
        <f t="shared" si="0"/>
      </c>
      <c r="C63" s="1">
        <f t="shared" si="1"/>
      </c>
    </row>
    <row r="64" spans="2:3" ht="18.75" customHeight="1">
      <c r="B64">
        <f t="shared" si="0"/>
      </c>
      <c r="C64" s="1">
        <f t="shared" si="1"/>
      </c>
    </row>
    <row r="65" spans="2:3" ht="18.75" customHeight="1">
      <c r="B65">
        <f t="shared" si="0"/>
      </c>
      <c r="C65" s="1">
        <f t="shared" si="1"/>
      </c>
    </row>
    <row r="66" spans="2:3" ht="18.75" customHeight="1">
      <c r="B66">
        <f t="shared" si="0"/>
      </c>
      <c r="C66" s="1">
        <f t="shared" si="1"/>
      </c>
    </row>
    <row r="67" spans="2:3" ht="18.75" customHeight="1">
      <c r="B67">
        <f t="shared" si="0"/>
      </c>
      <c r="C67" s="1">
        <f t="shared" si="1"/>
      </c>
    </row>
    <row r="68" spans="2:3" ht="18.75" customHeight="1">
      <c r="B68">
        <f t="shared" si="0"/>
      </c>
      <c r="C68" s="1">
        <f t="shared" si="1"/>
      </c>
    </row>
    <row r="69" spans="2:3" ht="18.75" customHeight="1">
      <c r="B69">
        <f t="shared" si="0"/>
      </c>
      <c r="C69" s="1">
        <f t="shared" si="1"/>
      </c>
    </row>
    <row r="70" spans="2:3" ht="18.75" customHeight="1">
      <c r="B70">
        <f t="shared" si="0"/>
      </c>
      <c r="C70" s="1">
        <f t="shared" si="1"/>
      </c>
    </row>
    <row r="71" spans="2:3" ht="18.75" customHeight="1">
      <c r="B71">
        <f t="shared" si="0"/>
      </c>
      <c r="C71" s="1">
        <f t="shared" si="1"/>
      </c>
    </row>
    <row r="72" spans="2:3" ht="18.75" customHeight="1">
      <c r="B72">
        <f t="shared" si="0"/>
      </c>
      <c r="C72" s="1">
        <f t="shared" si="1"/>
      </c>
    </row>
    <row r="73" spans="2:3" ht="18.75" customHeight="1">
      <c r="B73">
        <f t="shared" si="0"/>
      </c>
      <c r="C73" s="1">
        <f t="shared" si="1"/>
      </c>
    </row>
    <row r="74" spans="2:3" ht="18.75" customHeight="1">
      <c r="B74">
        <f t="shared" si="0"/>
      </c>
      <c r="C74" s="1">
        <f t="shared" si="1"/>
      </c>
    </row>
    <row r="75" spans="2:3" ht="18.75" customHeight="1">
      <c r="B75">
        <f t="shared" si="0"/>
      </c>
      <c r="C75" s="1">
        <f t="shared" si="1"/>
      </c>
    </row>
    <row r="76" spans="2:3" ht="18.75" customHeight="1">
      <c r="B76">
        <f t="shared" si="0"/>
      </c>
      <c r="C76" s="1">
        <f t="shared" si="1"/>
      </c>
    </row>
    <row r="77" spans="2:3" ht="18.75" customHeight="1">
      <c r="B77">
        <f t="shared" si="0"/>
      </c>
      <c r="C77" s="1">
        <f t="shared" si="1"/>
      </c>
    </row>
    <row r="78" spans="2:3" ht="18.75" customHeight="1">
      <c r="B78">
        <f aca="true" t="shared" si="2" ref="B78:B141">Code128(A78)</f>
      </c>
      <c r="C78" s="1">
        <f aca="true" t="shared" si="3" ref="C78:C141">B78</f>
      </c>
    </row>
    <row r="79" spans="2:3" ht="18.75" customHeight="1">
      <c r="B79">
        <f t="shared" si="2"/>
      </c>
      <c r="C79" s="1">
        <f t="shared" si="3"/>
      </c>
    </row>
    <row r="80" spans="2:3" ht="18.75" customHeight="1">
      <c r="B80">
        <f t="shared" si="2"/>
      </c>
      <c r="C80" s="1">
        <f t="shared" si="3"/>
      </c>
    </row>
    <row r="81" spans="2:3" ht="18.75" customHeight="1">
      <c r="B81">
        <f t="shared" si="2"/>
      </c>
      <c r="C81" s="1">
        <f t="shared" si="3"/>
      </c>
    </row>
    <row r="82" spans="2:3" ht="18.75" customHeight="1">
      <c r="B82">
        <f t="shared" si="2"/>
      </c>
      <c r="C82" s="1">
        <f t="shared" si="3"/>
      </c>
    </row>
    <row r="83" spans="2:3" ht="18.75" customHeight="1">
      <c r="B83">
        <f t="shared" si="2"/>
      </c>
      <c r="C83" s="1">
        <f t="shared" si="3"/>
      </c>
    </row>
    <row r="84" spans="2:3" ht="18.75" customHeight="1">
      <c r="B84">
        <f t="shared" si="2"/>
      </c>
      <c r="C84" s="1">
        <f t="shared" si="3"/>
      </c>
    </row>
    <row r="85" spans="2:3" ht="18.75" customHeight="1">
      <c r="B85">
        <f t="shared" si="2"/>
      </c>
      <c r="C85" s="1">
        <f t="shared" si="3"/>
      </c>
    </row>
    <row r="86" spans="2:3" ht="18.75" customHeight="1">
      <c r="B86">
        <f t="shared" si="2"/>
      </c>
      <c r="C86" s="1">
        <f t="shared" si="3"/>
      </c>
    </row>
    <row r="87" spans="2:3" ht="18.75" customHeight="1">
      <c r="B87">
        <f t="shared" si="2"/>
      </c>
      <c r="C87" s="1">
        <f t="shared" si="3"/>
      </c>
    </row>
    <row r="88" spans="2:3" ht="18.75" customHeight="1">
      <c r="B88">
        <f t="shared" si="2"/>
      </c>
      <c r="C88" s="1">
        <f t="shared" si="3"/>
      </c>
    </row>
    <row r="89" spans="2:3" ht="18.75" customHeight="1">
      <c r="B89">
        <f t="shared" si="2"/>
      </c>
      <c r="C89" s="1">
        <f t="shared" si="3"/>
      </c>
    </row>
    <row r="90" spans="2:3" ht="18.75" customHeight="1">
      <c r="B90">
        <f t="shared" si="2"/>
      </c>
      <c r="C90" s="1">
        <f t="shared" si="3"/>
      </c>
    </row>
    <row r="91" spans="2:3" ht="18.75" customHeight="1">
      <c r="B91">
        <f t="shared" si="2"/>
      </c>
      <c r="C91" s="1">
        <f t="shared" si="3"/>
      </c>
    </row>
    <row r="92" spans="2:3" ht="18.75" customHeight="1">
      <c r="B92">
        <f t="shared" si="2"/>
      </c>
      <c r="C92" s="1">
        <f t="shared" si="3"/>
      </c>
    </row>
    <row r="93" spans="2:3" ht="18.75" customHeight="1">
      <c r="B93">
        <f t="shared" si="2"/>
      </c>
      <c r="C93" s="1">
        <f t="shared" si="3"/>
      </c>
    </row>
    <row r="94" spans="2:3" ht="18.75" customHeight="1">
      <c r="B94">
        <f t="shared" si="2"/>
      </c>
      <c r="C94" s="1">
        <f t="shared" si="3"/>
      </c>
    </row>
    <row r="95" spans="2:3" ht="18.75" customHeight="1">
      <c r="B95">
        <f t="shared" si="2"/>
      </c>
      <c r="C95" s="1">
        <f t="shared" si="3"/>
      </c>
    </row>
    <row r="96" spans="2:3" ht="18.75" customHeight="1">
      <c r="B96">
        <f t="shared" si="2"/>
      </c>
      <c r="C96" s="1">
        <f t="shared" si="3"/>
      </c>
    </row>
    <row r="97" spans="2:3" ht="18.75" customHeight="1">
      <c r="B97">
        <f t="shared" si="2"/>
      </c>
      <c r="C97" s="1">
        <f t="shared" si="3"/>
      </c>
    </row>
    <row r="98" spans="2:3" ht="18.75" customHeight="1">
      <c r="B98">
        <f t="shared" si="2"/>
      </c>
      <c r="C98" s="1">
        <f t="shared" si="3"/>
      </c>
    </row>
    <row r="99" spans="2:3" ht="18.75" customHeight="1">
      <c r="B99">
        <f t="shared" si="2"/>
      </c>
      <c r="C99" s="1">
        <f t="shared" si="3"/>
      </c>
    </row>
    <row r="100" spans="2:3" ht="18.75" customHeight="1">
      <c r="B100">
        <f t="shared" si="2"/>
      </c>
      <c r="C100" s="1">
        <f t="shared" si="3"/>
      </c>
    </row>
    <row r="101" spans="2:3" ht="18.75" customHeight="1">
      <c r="B101">
        <f t="shared" si="2"/>
      </c>
      <c r="C101" s="1">
        <f t="shared" si="3"/>
      </c>
    </row>
    <row r="102" spans="2:3" ht="18.75" customHeight="1">
      <c r="B102">
        <f t="shared" si="2"/>
      </c>
      <c r="C102" s="1">
        <f t="shared" si="3"/>
      </c>
    </row>
    <row r="103" spans="2:3" ht="18.75" customHeight="1">
      <c r="B103">
        <f t="shared" si="2"/>
      </c>
      <c r="C103" s="1">
        <f t="shared" si="3"/>
      </c>
    </row>
    <row r="104" spans="2:3" ht="18.75" customHeight="1">
      <c r="B104">
        <f t="shared" si="2"/>
      </c>
      <c r="C104" s="1">
        <f t="shared" si="3"/>
      </c>
    </row>
    <row r="105" spans="2:3" ht="18.75" customHeight="1">
      <c r="B105">
        <f t="shared" si="2"/>
      </c>
      <c r="C105" s="1">
        <f t="shared" si="3"/>
      </c>
    </row>
    <row r="106" spans="2:3" ht="18.75" customHeight="1">
      <c r="B106">
        <f t="shared" si="2"/>
      </c>
      <c r="C106" s="1">
        <f t="shared" si="3"/>
      </c>
    </row>
    <row r="107" spans="2:3" ht="18.75" customHeight="1">
      <c r="B107">
        <f t="shared" si="2"/>
      </c>
      <c r="C107" s="1">
        <f t="shared" si="3"/>
      </c>
    </row>
    <row r="108" spans="2:3" ht="18.75" customHeight="1">
      <c r="B108">
        <f t="shared" si="2"/>
      </c>
      <c r="C108" s="1">
        <f t="shared" si="3"/>
      </c>
    </row>
    <row r="109" spans="2:3" ht="18.75" customHeight="1">
      <c r="B109">
        <f t="shared" si="2"/>
      </c>
      <c r="C109" s="1">
        <f t="shared" si="3"/>
      </c>
    </row>
    <row r="110" spans="2:3" ht="18.75" customHeight="1">
      <c r="B110">
        <f t="shared" si="2"/>
      </c>
      <c r="C110" s="1">
        <f t="shared" si="3"/>
      </c>
    </row>
    <row r="111" spans="2:3" ht="18.75" customHeight="1">
      <c r="B111">
        <f t="shared" si="2"/>
      </c>
      <c r="C111" s="1">
        <f t="shared" si="3"/>
      </c>
    </row>
    <row r="112" spans="2:3" ht="18.75" customHeight="1">
      <c r="B112">
        <f t="shared" si="2"/>
      </c>
      <c r="C112" s="1">
        <f t="shared" si="3"/>
      </c>
    </row>
    <row r="113" spans="2:3" ht="18.75" customHeight="1">
      <c r="B113">
        <f t="shared" si="2"/>
      </c>
      <c r="C113" s="1">
        <f t="shared" si="3"/>
      </c>
    </row>
    <row r="114" spans="2:3" ht="18.75" customHeight="1">
      <c r="B114">
        <f t="shared" si="2"/>
      </c>
      <c r="C114" s="1">
        <f t="shared" si="3"/>
      </c>
    </row>
    <row r="115" spans="2:3" ht="18.75" customHeight="1">
      <c r="B115">
        <f t="shared" si="2"/>
      </c>
      <c r="C115" s="1">
        <f t="shared" si="3"/>
      </c>
    </row>
    <row r="116" spans="2:3" ht="18.75" customHeight="1">
      <c r="B116">
        <f t="shared" si="2"/>
      </c>
      <c r="C116" s="1">
        <f t="shared" si="3"/>
      </c>
    </row>
    <row r="117" spans="2:3" ht="18.75" customHeight="1">
      <c r="B117">
        <f t="shared" si="2"/>
      </c>
      <c r="C117" s="1">
        <f t="shared" si="3"/>
      </c>
    </row>
    <row r="118" spans="2:3" ht="18.75" customHeight="1">
      <c r="B118">
        <f t="shared" si="2"/>
      </c>
      <c r="C118" s="1">
        <f t="shared" si="3"/>
      </c>
    </row>
    <row r="119" spans="2:3" ht="18.75" customHeight="1">
      <c r="B119">
        <f t="shared" si="2"/>
      </c>
      <c r="C119" s="1">
        <f t="shared" si="3"/>
      </c>
    </row>
    <row r="120" spans="2:3" ht="18.75" customHeight="1">
      <c r="B120">
        <f t="shared" si="2"/>
      </c>
      <c r="C120" s="1">
        <f t="shared" si="3"/>
      </c>
    </row>
    <row r="121" spans="2:3" ht="18.75" customHeight="1">
      <c r="B121">
        <f t="shared" si="2"/>
      </c>
      <c r="C121" s="1">
        <f t="shared" si="3"/>
      </c>
    </row>
    <row r="122" spans="2:3" ht="18.75" customHeight="1">
      <c r="B122">
        <f t="shared" si="2"/>
      </c>
      <c r="C122" s="1">
        <f t="shared" si="3"/>
      </c>
    </row>
    <row r="123" spans="2:3" ht="18.75" customHeight="1">
      <c r="B123">
        <f t="shared" si="2"/>
      </c>
      <c r="C123" s="1">
        <f t="shared" si="3"/>
      </c>
    </row>
    <row r="124" spans="2:3" ht="18.75" customHeight="1">
      <c r="B124">
        <f t="shared" si="2"/>
      </c>
      <c r="C124" s="1">
        <f t="shared" si="3"/>
      </c>
    </row>
    <row r="125" spans="2:3" ht="18.75" customHeight="1">
      <c r="B125">
        <f t="shared" si="2"/>
      </c>
      <c r="C125" s="1">
        <f t="shared" si="3"/>
      </c>
    </row>
    <row r="126" spans="2:3" ht="18.75" customHeight="1">
      <c r="B126">
        <f t="shared" si="2"/>
      </c>
      <c r="C126" s="1">
        <f t="shared" si="3"/>
      </c>
    </row>
    <row r="127" spans="2:3" ht="18.75" customHeight="1">
      <c r="B127">
        <f t="shared" si="2"/>
      </c>
      <c r="C127" s="1">
        <f t="shared" si="3"/>
      </c>
    </row>
    <row r="128" spans="2:3" ht="18.75" customHeight="1">
      <c r="B128">
        <f t="shared" si="2"/>
      </c>
      <c r="C128" s="1">
        <f t="shared" si="3"/>
      </c>
    </row>
    <row r="129" spans="2:3" ht="18.75" customHeight="1">
      <c r="B129">
        <f t="shared" si="2"/>
      </c>
      <c r="C129" s="1">
        <f t="shared" si="3"/>
      </c>
    </row>
    <row r="130" spans="2:3" ht="18.75" customHeight="1">
      <c r="B130">
        <f t="shared" si="2"/>
      </c>
      <c r="C130" s="1">
        <f t="shared" si="3"/>
      </c>
    </row>
    <row r="131" spans="2:3" ht="18.75" customHeight="1">
      <c r="B131">
        <f t="shared" si="2"/>
      </c>
      <c r="C131" s="1">
        <f t="shared" si="3"/>
      </c>
    </row>
    <row r="132" spans="2:3" ht="18.75" customHeight="1">
      <c r="B132">
        <f t="shared" si="2"/>
      </c>
      <c r="C132" s="1">
        <f t="shared" si="3"/>
      </c>
    </row>
    <row r="133" spans="2:3" ht="18.75" customHeight="1">
      <c r="B133">
        <f t="shared" si="2"/>
      </c>
      <c r="C133" s="1">
        <f t="shared" si="3"/>
      </c>
    </row>
    <row r="134" spans="2:3" ht="18.75" customHeight="1">
      <c r="B134">
        <f t="shared" si="2"/>
      </c>
      <c r="C134" s="1">
        <f t="shared" si="3"/>
      </c>
    </row>
    <row r="135" spans="2:3" ht="18.75" customHeight="1">
      <c r="B135">
        <f t="shared" si="2"/>
      </c>
      <c r="C135" s="1">
        <f t="shared" si="3"/>
      </c>
    </row>
    <row r="136" spans="2:3" ht="18.75" customHeight="1">
      <c r="B136">
        <f t="shared" si="2"/>
      </c>
      <c r="C136" s="1">
        <f t="shared" si="3"/>
      </c>
    </row>
    <row r="137" spans="2:3" ht="18.75" customHeight="1">
      <c r="B137">
        <f t="shared" si="2"/>
      </c>
      <c r="C137" s="1">
        <f t="shared" si="3"/>
      </c>
    </row>
    <row r="138" spans="2:3" ht="18.75" customHeight="1">
      <c r="B138">
        <f t="shared" si="2"/>
      </c>
      <c r="C138" s="1">
        <f t="shared" si="3"/>
      </c>
    </row>
    <row r="139" spans="2:3" ht="18.75" customHeight="1">
      <c r="B139">
        <f t="shared" si="2"/>
      </c>
      <c r="C139" s="1">
        <f t="shared" si="3"/>
      </c>
    </row>
    <row r="140" spans="2:3" ht="18.75" customHeight="1">
      <c r="B140">
        <f t="shared" si="2"/>
      </c>
      <c r="C140" s="1">
        <f t="shared" si="3"/>
      </c>
    </row>
    <row r="141" spans="2:3" ht="18.75" customHeight="1">
      <c r="B141">
        <f t="shared" si="2"/>
      </c>
      <c r="C141" s="1">
        <f t="shared" si="3"/>
      </c>
    </row>
    <row r="142" spans="2:3" ht="18.75" customHeight="1">
      <c r="B142">
        <f aca="true" t="shared" si="4" ref="B142:B205">Code128(A142)</f>
      </c>
      <c r="C142" s="1">
        <f aca="true" t="shared" si="5" ref="C142:C205">B142</f>
      </c>
    </row>
    <row r="143" spans="2:3" ht="18.75" customHeight="1">
      <c r="B143">
        <f t="shared" si="4"/>
      </c>
      <c r="C143" s="1">
        <f t="shared" si="5"/>
      </c>
    </row>
    <row r="144" spans="2:3" ht="18.75" customHeight="1">
      <c r="B144">
        <f t="shared" si="4"/>
      </c>
      <c r="C144" s="1">
        <f t="shared" si="5"/>
      </c>
    </row>
    <row r="145" spans="2:3" ht="18.75" customHeight="1">
      <c r="B145">
        <f t="shared" si="4"/>
      </c>
      <c r="C145" s="1">
        <f t="shared" si="5"/>
      </c>
    </row>
    <row r="146" spans="2:3" ht="18.75" customHeight="1">
      <c r="B146">
        <f t="shared" si="4"/>
      </c>
      <c r="C146" s="1">
        <f t="shared" si="5"/>
      </c>
    </row>
    <row r="147" spans="2:3" ht="18.75" customHeight="1">
      <c r="B147">
        <f t="shared" si="4"/>
      </c>
      <c r="C147" s="1">
        <f t="shared" si="5"/>
      </c>
    </row>
    <row r="148" spans="2:3" ht="18.75" customHeight="1">
      <c r="B148">
        <f t="shared" si="4"/>
      </c>
      <c r="C148" s="1">
        <f t="shared" si="5"/>
      </c>
    </row>
    <row r="149" spans="2:3" ht="18.75" customHeight="1">
      <c r="B149">
        <f t="shared" si="4"/>
      </c>
      <c r="C149" s="1">
        <f t="shared" si="5"/>
      </c>
    </row>
    <row r="150" spans="2:3" ht="18.75" customHeight="1">
      <c r="B150">
        <f t="shared" si="4"/>
      </c>
      <c r="C150" s="1">
        <f t="shared" si="5"/>
      </c>
    </row>
    <row r="151" spans="2:3" ht="18.75" customHeight="1">
      <c r="B151">
        <f t="shared" si="4"/>
      </c>
      <c r="C151" s="1">
        <f t="shared" si="5"/>
      </c>
    </row>
    <row r="152" spans="2:3" ht="18.75" customHeight="1">
      <c r="B152">
        <f t="shared" si="4"/>
      </c>
      <c r="C152" s="1">
        <f t="shared" si="5"/>
      </c>
    </row>
    <row r="153" spans="2:3" ht="18.75" customHeight="1">
      <c r="B153">
        <f t="shared" si="4"/>
      </c>
      <c r="C153" s="1">
        <f t="shared" si="5"/>
      </c>
    </row>
    <row r="154" spans="2:3" ht="18.75" customHeight="1">
      <c r="B154">
        <f t="shared" si="4"/>
      </c>
      <c r="C154" s="1">
        <f t="shared" si="5"/>
      </c>
    </row>
    <row r="155" spans="2:3" ht="18.75" customHeight="1">
      <c r="B155">
        <f t="shared" si="4"/>
      </c>
      <c r="C155" s="1">
        <f t="shared" si="5"/>
      </c>
    </row>
    <row r="156" spans="2:3" ht="18.75" customHeight="1">
      <c r="B156">
        <f t="shared" si="4"/>
      </c>
      <c r="C156" s="1">
        <f t="shared" si="5"/>
      </c>
    </row>
    <row r="157" spans="2:3" ht="18.75" customHeight="1">
      <c r="B157">
        <f t="shared" si="4"/>
      </c>
      <c r="C157" s="1">
        <f t="shared" si="5"/>
      </c>
    </row>
    <row r="158" spans="2:3" ht="18.75" customHeight="1">
      <c r="B158">
        <f t="shared" si="4"/>
      </c>
      <c r="C158" s="1">
        <f t="shared" si="5"/>
      </c>
    </row>
    <row r="159" spans="2:3" ht="18.75" customHeight="1">
      <c r="B159">
        <f t="shared" si="4"/>
      </c>
      <c r="C159" s="1">
        <f t="shared" si="5"/>
      </c>
    </row>
    <row r="160" spans="2:3" ht="18.75" customHeight="1">
      <c r="B160">
        <f t="shared" si="4"/>
      </c>
      <c r="C160" s="1">
        <f t="shared" si="5"/>
      </c>
    </row>
    <row r="161" spans="2:3" ht="18.75" customHeight="1">
      <c r="B161">
        <f t="shared" si="4"/>
      </c>
      <c r="C161" s="1">
        <f t="shared" si="5"/>
      </c>
    </row>
    <row r="162" spans="2:3" ht="18.75" customHeight="1">
      <c r="B162">
        <f t="shared" si="4"/>
      </c>
      <c r="C162" s="1">
        <f t="shared" si="5"/>
      </c>
    </row>
    <row r="163" spans="2:3" ht="18.75" customHeight="1">
      <c r="B163">
        <f t="shared" si="4"/>
      </c>
      <c r="C163" s="1">
        <f t="shared" si="5"/>
      </c>
    </row>
    <row r="164" spans="2:3" ht="18.75" customHeight="1">
      <c r="B164">
        <f t="shared" si="4"/>
      </c>
      <c r="C164" s="1">
        <f t="shared" si="5"/>
      </c>
    </row>
    <row r="165" spans="2:3" ht="18.75" customHeight="1">
      <c r="B165">
        <f t="shared" si="4"/>
      </c>
      <c r="C165" s="1">
        <f t="shared" si="5"/>
      </c>
    </row>
    <row r="166" spans="2:3" ht="18.75" customHeight="1">
      <c r="B166">
        <f t="shared" si="4"/>
      </c>
      <c r="C166" s="1">
        <f t="shared" si="5"/>
      </c>
    </row>
    <row r="167" spans="2:3" ht="18.75" customHeight="1">
      <c r="B167">
        <f t="shared" si="4"/>
      </c>
      <c r="C167" s="1">
        <f t="shared" si="5"/>
      </c>
    </row>
    <row r="168" spans="2:3" ht="18.75" customHeight="1">
      <c r="B168">
        <f t="shared" si="4"/>
      </c>
      <c r="C168" s="1">
        <f t="shared" si="5"/>
      </c>
    </row>
    <row r="169" spans="2:3" ht="18.75" customHeight="1">
      <c r="B169">
        <f t="shared" si="4"/>
      </c>
      <c r="C169" s="1">
        <f t="shared" si="5"/>
      </c>
    </row>
    <row r="170" spans="2:3" ht="18.75" customHeight="1">
      <c r="B170">
        <f t="shared" si="4"/>
      </c>
      <c r="C170" s="1">
        <f t="shared" si="5"/>
      </c>
    </row>
    <row r="171" spans="2:3" ht="18.75" customHeight="1">
      <c r="B171">
        <f t="shared" si="4"/>
      </c>
      <c r="C171" s="1">
        <f t="shared" si="5"/>
      </c>
    </row>
    <row r="172" spans="2:3" ht="18.75" customHeight="1">
      <c r="B172">
        <f t="shared" si="4"/>
      </c>
      <c r="C172" s="1">
        <f t="shared" si="5"/>
      </c>
    </row>
    <row r="173" spans="2:3" ht="18.75" customHeight="1">
      <c r="B173">
        <f t="shared" si="4"/>
      </c>
      <c r="C173" s="1">
        <f t="shared" si="5"/>
      </c>
    </row>
    <row r="174" spans="2:3" ht="18.75" customHeight="1">
      <c r="B174">
        <f t="shared" si="4"/>
      </c>
      <c r="C174" s="1">
        <f t="shared" si="5"/>
      </c>
    </row>
    <row r="175" spans="2:3" ht="18.75" customHeight="1">
      <c r="B175">
        <f t="shared" si="4"/>
      </c>
      <c r="C175" s="1">
        <f t="shared" si="5"/>
      </c>
    </row>
    <row r="176" spans="2:3" ht="18.75" customHeight="1">
      <c r="B176">
        <f t="shared" si="4"/>
      </c>
      <c r="C176" s="1">
        <f t="shared" si="5"/>
      </c>
    </row>
    <row r="177" spans="2:3" ht="18.75" customHeight="1">
      <c r="B177">
        <f t="shared" si="4"/>
      </c>
      <c r="C177" s="1">
        <f t="shared" si="5"/>
      </c>
    </row>
    <row r="178" spans="2:3" ht="18.75" customHeight="1">
      <c r="B178">
        <f t="shared" si="4"/>
      </c>
      <c r="C178" s="1">
        <f t="shared" si="5"/>
      </c>
    </row>
    <row r="179" spans="2:3" ht="18.75" customHeight="1">
      <c r="B179">
        <f t="shared" si="4"/>
      </c>
      <c r="C179" s="1">
        <f t="shared" si="5"/>
      </c>
    </row>
    <row r="180" spans="2:3" ht="18.75" customHeight="1">
      <c r="B180">
        <f t="shared" si="4"/>
      </c>
      <c r="C180" s="1">
        <f t="shared" si="5"/>
      </c>
    </row>
    <row r="181" spans="2:3" ht="18.75" customHeight="1">
      <c r="B181">
        <f t="shared" si="4"/>
      </c>
      <c r="C181" s="1">
        <f t="shared" si="5"/>
      </c>
    </row>
    <row r="182" spans="2:3" ht="18.75" customHeight="1">
      <c r="B182">
        <f t="shared" si="4"/>
      </c>
      <c r="C182" s="1">
        <f t="shared" si="5"/>
      </c>
    </row>
    <row r="183" spans="2:3" ht="18.75" customHeight="1">
      <c r="B183">
        <f t="shared" si="4"/>
      </c>
      <c r="C183" s="1">
        <f t="shared" si="5"/>
      </c>
    </row>
    <row r="184" spans="2:3" ht="18.75" customHeight="1">
      <c r="B184">
        <f t="shared" si="4"/>
      </c>
      <c r="C184" s="1">
        <f t="shared" si="5"/>
      </c>
    </row>
    <row r="185" spans="2:3" ht="18.75" customHeight="1">
      <c r="B185">
        <f t="shared" si="4"/>
      </c>
      <c r="C185" s="1">
        <f t="shared" si="5"/>
      </c>
    </row>
    <row r="186" spans="2:3" ht="18.75" customHeight="1">
      <c r="B186">
        <f t="shared" si="4"/>
      </c>
      <c r="C186" s="1">
        <f t="shared" si="5"/>
      </c>
    </row>
    <row r="187" spans="2:3" ht="18.75" customHeight="1">
      <c r="B187">
        <f t="shared" si="4"/>
      </c>
      <c r="C187" s="1">
        <f t="shared" si="5"/>
      </c>
    </row>
    <row r="188" spans="2:3" ht="18.75" customHeight="1">
      <c r="B188">
        <f t="shared" si="4"/>
      </c>
      <c r="C188" s="1">
        <f t="shared" si="5"/>
      </c>
    </row>
    <row r="189" spans="2:3" ht="18.75" customHeight="1">
      <c r="B189">
        <f t="shared" si="4"/>
      </c>
      <c r="C189" s="1">
        <f t="shared" si="5"/>
      </c>
    </row>
    <row r="190" spans="2:3" ht="18.75" customHeight="1">
      <c r="B190">
        <f t="shared" si="4"/>
      </c>
      <c r="C190" s="1">
        <f t="shared" si="5"/>
      </c>
    </row>
    <row r="191" spans="2:3" ht="18.75" customHeight="1">
      <c r="B191">
        <f t="shared" si="4"/>
      </c>
      <c r="C191" s="1">
        <f t="shared" si="5"/>
      </c>
    </row>
    <row r="192" spans="2:3" ht="18.75" customHeight="1">
      <c r="B192">
        <f t="shared" si="4"/>
      </c>
      <c r="C192" s="1">
        <f t="shared" si="5"/>
      </c>
    </row>
    <row r="193" spans="2:3" ht="18.75" customHeight="1">
      <c r="B193">
        <f t="shared" si="4"/>
      </c>
      <c r="C193" s="1">
        <f t="shared" si="5"/>
      </c>
    </row>
    <row r="194" spans="2:3" ht="18.75" customHeight="1">
      <c r="B194">
        <f t="shared" si="4"/>
      </c>
      <c r="C194" s="1">
        <f t="shared" si="5"/>
      </c>
    </row>
    <row r="195" spans="2:3" ht="18.75" customHeight="1">
      <c r="B195">
        <f t="shared" si="4"/>
      </c>
      <c r="C195" s="1">
        <f t="shared" si="5"/>
      </c>
    </row>
    <row r="196" spans="2:3" ht="18.75" customHeight="1">
      <c r="B196">
        <f t="shared" si="4"/>
      </c>
      <c r="C196" s="1">
        <f t="shared" si="5"/>
      </c>
    </row>
    <row r="197" spans="2:3" ht="18.75" customHeight="1">
      <c r="B197">
        <f t="shared" si="4"/>
      </c>
      <c r="C197" s="1">
        <f t="shared" si="5"/>
      </c>
    </row>
    <row r="198" spans="2:3" ht="18.75" customHeight="1">
      <c r="B198">
        <f t="shared" si="4"/>
      </c>
      <c r="C198" s="1">
        <f t="shared" si="5"/>
      </c>
    </row>
    <row r="199" spans="2:3" ht="18.75" customHeight="1">
      <c r="B199">
        <f t="shared" si="4"/>
      </c>
      <c r="C199" s="1">
        <f t="shared" si="5"/>
      </c>
    </row>
    <row r="200" spans="2:3" ht="18.75" customHeight="1">
      <c r="B200">
        <f t="shared" si="4"/>
      </c>
      <c r="C200" s="1">
        <f t="shared" si="5"/>
      </c>
    </row>
    <row r="201" spans="2:3" ht="18.75" customHeight="1">
      <c r="B201">
        <f t="shared" si="4"/>
      </c>
      <c r="C201" s="1">
        <f t="shared" si="5"/>
      </c>
    </row>
    <row r="202" spans="2:3" ht="18.75" customHeight="1">
      <c r="B202">
        <f t="shared" si="4"/>
      </c>
      <c r="C202" s="1">
        <f t="shared" si="5"/>
      </c>
    </row>
    <row r="203" spans="2:3" ht="18.75" customHeight="1">
      <c r="B203">
        <f t="shared" si="4"/>
      </c>
      <c r="C203" s="1">
        <f t="shared" si="5"/>
      </c>
    </row>
    <row r="204" spans="2:3" ht="18.75" customHeight="1">
      <c r="B204">
        <f t="shared" si="4"/>
      </c>
      <c r="C204" s="1">
        <f t="shared" si="5"/>
      </c>
    </row>
    <row r="205" spans="2:3" ht="18.75" customHeight="1">
      <c r="B205">
        <f t="shared" si="4"/>
      </c>
      <c r="C205" s="1">
        <f t="shared" si="5"/>
      </c>
    </row>
    <row r="206" spans="2:3" ht="18.75" customHeight="1">
      <c r="B206">
        <f aca="true" t="shared" si="6" ref="B206:B269">Code128(A206)</f>
      </c>
      <c r="C206" s="1">
        <f aca="true" t="shared" si="7" ref="C206:C269">B206</f>
      </c>
    </row>
    <row r="207" spans="2:3" ht="18.75" customHeight="1">
      <c r="B207">
        <f t="shared" si="6"/>
      </c>
      <c r="C207" s="1">
        <f t="shared" si="7"/>
      </c>
    </row>
    <row r="208" spans="2:3" ht="18.75" customHeight="1">
      <c r="B208">
        <f t="shared" si="6"/>
      </c>
      <c r="C208" s="1">
        <f t="shared" si="7"/>
      </c>
    </row>
    <row r="209" spans="2:3" ht="18.75" customHeight="1">
      <c r="B209">
        <f t="shared" si="6"/>
      </c>
      <c r="C209" s="1">
        <f t="shared" si="7"/>
      </c>
    </row>
    <row r="210" spans="2:3" ht="18.75" customHeight="1">
      <c r="B210">
        <f t="shared" si="6"/>
      </c>
      <c r="C210" s="1">
        <f t="shared" si="7"/>
      </c>
    </row>
    <row r="211" spans="2:3" ht="18.75" customHeight="1">
      <c r="B211">
        <f t="shared" si="6"/>
      </c>
      <c r="C211" s="1">
        <f t="shared" si="7"/>
      </c>
    </row>
    <row r="212" spans="2:3" ht="18.75" customHeight="1">
      <c r="B212">
        <f t="shared" si="6"/>
      </c>
      <c r="C212" s="1">
        <f t="shared" si="7"/>
      </c>
    </row>
    <row r="213" spans="2:3" ht="18.75" customHeight="1">
      <c r="B213">
        <f t="shared" si="6"/>
      </c>
      <c r="C213" s="1">
        <f t="shared" si="7"/>
      </c>
    </row>
    <row r="214" spans="2:3" ht="18.75" customHeight="1">
      <c r="B214">
        <f t="shared" si="6"/>
      </c>
      <c r="C214" s="1">
        <f t="shared" si="7"/>
      </c>
    </row>
    <row r="215" spans="2:3" ht="18.75" customHeight="1">
      <c r="B215">
        <f t="shared" si="6"/>
      </c>
      <c r="C215" s="1">
        <f t="shared" si="7"/>
      </c>
    </row>
    <row r="216" spans="2:3" ht="18.75" customHeight="1">
      <c r="B216">
        <f t="shared" si="6"/>
      </c>
      <c r="C216" s="1">
        <f t="shared" si="7"/>
      </c>
    </row>
    <row r="217" spans="2:3" ht="18.75" customHeight="1">
      <c r="B217">
        <f t="shared" si="6"/>
      </c>
      <c r="C217" s="1">
        <f t="shared" si="7"/>
      </c>
    </row>
    <row r="218" spans="2:3" ht="18.75" customHeight="1">
      <c r="B218">
        <f t="shared" si="6"/>
      </c>
      <c r="C218" s="1">
        <f t="shared" si="7"/>
      </c>
    </row>
    <row r="219" spans="2:3" ht="18.75" customHeight="1">
      <c r="B219">
        <f t="shared" si="6"/>
      </c>
      <c r="C219" s="1">
        <f t="shared" si="7"/>
      </c>
    </row>
    <row r="220" spans="2:3" ht="18.75" customHeight="1">
      <c r="B220">
        <f t="shared" si="6"/>
      </c>
      <c r="C220" s="1">
        <f t="shared" si="7"/>
      </c>
    </row>
    <row r="221" spans="2:3" ht="18.75" customHeight="1">
      <c r="B221">
        <f t="shared" si="6"/>
      </c>
      <c r="C221" s="1">
        <f t="shared" si="7"/>
      </c>
    </row>
    <row r="222" spans="2:3" ht="18.75" customHeight="1">
      <c r="B222">
        <f t="shared" si="6"/>
      </c>
      <c r="C222" s="1">
        <f t="shared" si="7"/>
      </c>
    </row>
    <row r="223" spans="2:3" ht="18.75" customHeight="1">
      <c r="B223">
        <f t="shared" si="6"/>
      </c>
      <c r="C223" s="1">
        <f t="shared" si="7"/>
      </c>
    </row>
    <row r="224" spans="2:3" ht="18.75" customHeight="1">
      <c r="B224">
        <f t="shared" si="6"/>
      </c>
      <c r="C224" s="1">
        <f t="shared" si="7"/>
      </c>
    </row>
    <row r="225" spans="2:3" ht="18.75" customHeight="1">
      <c r="B225">
        <f t="shared" si="6"/>
      </c>
      <c r="C225" s="1">
        <f t="shared" si="7"/>
      </c>
    </row>
    <row r="226" spans="2:3" ht="18.75" customHeight="1">
      <c r="B226">
        <f t="shared" si="6"/>
      </c>
      <c r="C226" s="1">
        <f t="shared" si="7"/>
      </c>
    </row>
    <row r="227" spans="2:3" ht="18.75" customHeight="1">
      <c r="B227">
        <f t="shared" si="6"/>
      </c>
      <c r="C227" s="1">
        <f t="shared" si="7"/>
      </c>
    </row>
    <row r="228" spans="2:3" ht="18.75" customHeight="1">
      <c r="B228">
        <f t="shared" si="6"/>
      </c>
      <c r="C228" s="1">
        <f t="shared" si="7"/>
      </c>
    </row>
    <row r="229" spans="2:3" ht="18.75" customHeight="1">
      <c r="B229">
        <f t="shared" si="6"/>
      </c>
      <c r="C229" s="1">
        <f t="shared" si="7"/>
      </c>
    </row>
    <row r="230" spans="2:3" ht="18.75" customHeight="1">
      <c r="B230">
        <f t="shared" si="6"/>
      </c>
      <c r="C230" s="1">
        <f t="shared" si="7"/>
      </c>
    </row>
    <row r="231" spans="2:3" ht="18.75" customHeight="1">
      <c r="B231">
        <f t="shared" si="6"/>
      </c>
      <c r="C231" s="1">
        <f t="shared" si="7"/>
      </c>
    </row>
    <row r="232" spans="2:3" ht="18.75" customHeight="1">
      <c r="B232">
        <f t="shared" si="6"/>
      </c>
      <c r="C232" s="1">
        <f t="shared" si="7"/>
      </c>
    </row>
    <row r="233" spans="2:3" ht="18.75" customHeight="1">
      <c r="B233">
        <f t="shared" si="6"/>
      </c>
      <c r="C233" s="1">
        <f t="shared" si="7"/>
      </c>
    </row>
    <row r="234" spans="2:3" ht="18.75" customHeight="1">
      <c r="B234">
        <f t="shared" si="6"/>
      </c>
      <c r="C234" s="1">
        <f t="shared" si="7"/>
      </c>
    </row>
    <row r="235" spans="2:3" ht="18.75" customHeight="1">
      <c r="B235">
        <f t="shared" si="6"/>
      </c>
      <c r="C235" s="1">
        <f t="shared" si="7"/>
      </c>
    </row>
    <row r="236" spans="2:3" ht="18.75" customHeight="1">
      <c r="B236">
        <f t="shared" si="6"/>
      </c>
      <c r="C236" s="1">
        <f t="shared" si="7"/>
      </c>
    </row>
    <row r="237" spans="2:3" ht="18.75" customHeight="1">
      <c r="B237">
        <f t="shared" si="6"/>
      </c>
      <c r="C237" s="1">
        <f t="shared" si="7"/>
      </c>
    </row>
    <row r="238" spans="2:3" ht="18.75" customHeight="1">
      <c r="B238">
        <f t="shared" si="6"/>
      </c>
      <c r="C238" s="1">
        <f t="shared" si="7"/>
      </c>
    </row>
    <row r="239" spans="2:3" ht="18.75" customHeight="1">
      <c r="B239">
        <f t="shared" si="6"/>
      </c>
      <c r="C239" s="1">
        <f t="shared" si="7"/>
      </c>
    </row>
    <row r="240" spans="2:3" ht="18.75" customHeight="1">
      <c r="B240">
        <f t="shared" si="6"/>
      </c>
      <c r="C240" s="1">
        <f t="shared" si="7"/>
      </c>
    </row>
    <row r="241" spans="2:3" ht="18.75" customHeight="1">
      <c r="B241">
        <f t="shared" si="6"/>
      </c>
      <c r="C241" s="1">
        <f t="shared" si="7"/>
      </c>
    </row>
    <row r="242" spans="2:3" ht="18.75" customHeight="1">
      <c r="B242">
        <f t="shared" si="6"/>
      </c>
      <c r="C242" s="1">
        <f t="shared" si="7"/>
      </c>
    </row>
    <row r="243" spans="2:3" ht="18.75" customHeight="1">
      <c r="B243">
        <f t="shared" si="6"/>
      </c>
      <c r="C243" s="1">
        <f t="shared" si="7"/>
      </c>
    </row>
    <row r="244" spans="2:3" ht="18.75" customHeight="1">
      <c r="B244">
        <f t="shared" si="6"/>
      </c>
      <c r="C244" s="1">
        <f t="shared" si="7"/>
      </c>
    </row>
    <row r="245" spans="2:3" ht="18.75" customHeight="1">
      <c r="B245">
        <f t="shared" si="6"/>
      </c>
      <c r="C245" s="1">
        <f t="shared" si="7"/>
      </c>
    </row>
    <row r="246" spans="2:3" ht="18.75" customHeight="1">
      <c r="B246">
        <f t="shared" si="6"/>
      </c>
      <c r="C246" s="1">
        <f t="shared" si="7"/>
      </c>
    </row>
    <row r="247" spans="2:3" ht="18.75" customHeight="1">
      <c r="B247">
        <f t="shared" si="6"/>
      </c>
      <c r="C247" s="1">
        <f t="shared" si="7"/>
      </c>
    </row>
    <row r="248" spans="2:3" ht="18.75" customHeight="1">
      <c r="B248">
        <f t="shared" si="6"/>
      </c>
      <c r="C248" s="1">
        <f t="shared" si="7"/>
      </c>
    </row>
    <row r="249" spans="2:3" ht="18.75" customHeight="1">
      <c r="B249">
        <f t="shared" si="6"/>
      </c>
      <c r="C249" s="1">
        <f t="shared" si="7"/>
      </c>
    </row>
    <row r="250" spans="2:3" ht="18.75" customHeight="1">
      <c r="B250">
        <f t="shared" si="6"/>
      </c>
      <c r="C250" s="1">
        <f t="shared" si="7"/>
      </c>
    </row>
    <row r="251" spans="2:3" ht="18.75" customHeight="1">
      <c r="B251">
        <f t="shared" si="6"/>
      </c>
      <c r="C251" s="1">
        <f t="shared" si="7"/>
      </c>
    </row>
    <row r="252" spans="2:3" ht="18.75" customHeight="1">
      <c r="B252">
        <f t="shared" si="6"/>
      </c>
      <c r="C252" s="1">
        <f t="shared" si="7"/>
      </c>
    </row>
    <row r="253" spans="2:3" ht="18.75" customHeight="1">
      <c r="B253">
        <f t="shared" si="6"/>
      </c>
      <c r="C253" s="1">
        <f t="shared" si="7"/>
      </c>
    </row>
    <row r="254" spans="2:3" ht="18.75" customHeight="1">
      <c r="B254">
        <f t="shared" si="6"/>
      </c>
      <c r="C254" s="1">
        <f t="shared" si="7"/>
      </c>
    </row>
    <row r="255" spans="2:3" ht="18.75" customHeight="1">
      <c r="B255">
        <f t="shared" si="6"/>
      </c>
      <c r="C255" s="1">
        <f t="shared" si="7"/>
      </c>
    </row>
    <row r="256" spans="2:3" ht="18.75" customHeight="1">
      <c r="B256">
        <f t="shared" si="6"/>
      </c>
      <c r="C256" s="1">
        <f t="shared" si="7"/>
      </c>
    </row>
    <row r="257" spans="2:3" ht="18.75" customHeight="1">
      <c r="B257">
        <f t="shared" si="6"/>
      </c>
      <c r="C257" s="1">
        <f t="shared" si="7"/>
      </c>
    </row>
    <row r="258" spans="2:3" ht="18.75" customHeight="1">
      <c r="B258">
        <f t="shared" si="6"/>
      </c>
      <c r="C258" s="1">
        <f t="shared" si="7"/>
      </c>
    </row>
    <row r="259" spans="2:3" ht="18.75" customHeight="1">
      <c r="B259">
        <f t="shared" si="6"/>
      </c>
      <c r="C259" s="1">
        <f t="shared" si="7"/>
      </c>
    </row>
    <row r="260" spans="2:3" ht="18.75" customHeight="1">
      <c r="B260">
        <f t="shared" si="6"/>
      </c>
      <c r="C260" s="1">
        <f t="shared" si="7"/>
      </c>
    </row>
    <row r="261" spans="2:3" ht="18.75" customHeight="1">
      <c r="B261">
        <f t="shared" si="6"/>
      </c>
      <c r="C261" s="1">
        <f t="shared" si="7"/>
      </c>
    </row>
    <row r="262" spans="2:3" ht="18.75" customHeight="1">
      <c r="B262">
        <f t="shared" si="6"/>
      </c>
      <c r="C262" s="1">
        <f t="shared" si="7"/>
      </c>
    </row>
    <row r="263" spans="2:3" ht="18.75" customHeight="1">
      <c r="B263">
        <f t="shared" si="6"/>
      </c>
      <c r="C263" s="1">
        <f t="shared" si="7"/>
      </c>
    </row>
    <row r="264" spans="2:3" ht="18.75" customHeight="1">
      <c r="B264">
        <f t="shared" si="6"/>
      </c>
      <c r="C264" s="1">
        <f t="shared" si="7"/>
      </c>
    </row>
    <row r="265" spans="2:3" ht="18.75" customHeight="1">
      <c r="B265">
        <f t="shared" si="6"/>
      </c>
      <c r="C265" s="1">
        <f t="shared" si="7"/>
      </c>
    </row>
    <row r="266" spans="2:3" ht="18.75" customHeight="1">
      <c r="B266">
        <f t="shared" si="6"/>
      </c>
      <c r="C266" s="1">
        <f t="shared" si="7"/>
      </c>
    </row>
    <row r="267" spans="2:3" ht="18.75" customHeight="1">
      <c r="B267">
        <f t="shared" si="6"/>
      </c>
      <c r="C267" s="1">
        <f t="shared" si="7"/>
      </c>
    </row>
    <row r="268" spans="2:3" ht="18.75" customHeight="1">
      <c r="B268">
        <f t="shared" si="6"/>
      </c>
      <c r="C268" s="1">
        <f t="shared" si="7"/>
      </c>
    </row>
    <row r="269" spans="2:3" ht="18.75" customHeight="1">
      <c r="B269">
        <f t="shared" si="6"/>
      </c>
      <c r="C269" s="1">
        <f t="shared" si="7"/>
      </c>
    </row>
    <row r="270" spans="2:3" ht="18.75" customHeight="1">
      <c r="B270">
        <f aca="true" t="shared" si="8" ref="B270:B333">Code128(A270)</f>
      </c>
      <c r="C270" s="1">
        <f aca="true" t="shared" si="9" ref="C270:C333">B270</f>
      </c>
    </row>
    <row r="271" spans="2:3" ht="18.75" customHeight="1">
      <c r="B271">
        <f t="shared" si="8"/>
      </c>
      <c r="C271" s="1">
        <f t="shared" si="9"/>
      </c>
    </row>
    <row r="272" spans="2:3" ht="18.75" customHeight="1">
      <c r="B272">
        <f t="shared" si="8"/>
      </c>
      <c r="C272" s="1">
        <f t="shared" si="9"/>
      </c>
    </row>
    <row r="273" spans="2:3" ht="18.75" customHeight="1">
      <c r="B273">
        <f t="shared" si="8"/>
      </c>
      <c r="C273" s="1">
        <f t="shared" si="9"/>
      </c>
    </row>
    <row r="274" spans="2:3" ht="18.75" customHeight="1">
      <c r="B274">
        <f t="shared" si="8"/>
      </c>
      <c r="C274" s="1">
        <f t="shared" si="9"/>
      </c>
    </row>
    <row r="275" spans="2:3" ht="18.75" customHeight="1">
      <c r="B275">
        <f t="shared" si="8"/>
      </c>
      <c r="C275" s="1">
        <f t="shared" si="9"/>
      </c>
    </row>
    <row r="276" spans="2:3" ht="18.75" customHeight="1">
      <c r="B276">
        <f t="shared" si="8"/>
      </c>
      <c r="C276" s="1">
        <f t="shared" si="9"/>
      </c>
    </row>
    <row r="277" spans="2:3" ht="18.75" customHeight="1">
      <c r="B277">
        <f t="shared" si="8"/>
      </c>
      <c r="C277" s="1">
        <f t="shared" si="9"/>
      </c>
    </row>
    <row r="278" spans="2:3" ht="18.75" customHeight="1">
      <c r="B278">
        <f t="shared" si="8"/>
      </c>
      <c r="C278" s="1">
        <f t="shared" si="9"/>
      </c>
    </row>
    <row r="279" spans="2:3" ht="18.75" customHeight="1">
      <c r="B279">
        <f t="shared" si="8"/>
      </c>
      <c r="C279" s="1">
        <f t="shared" si="9"/>
      </c>
    </row>
    <row r="280" spans="2:3" ht="18.75" customHeight="1">
      <c r="B280">
        <f t="shared" si="8"/>
      </c>
      <c r="C280" s="1">
        <f t="shared" si="9"/>
      </c>
    </row>
    <row r="281" spans="2:3" ht="18.75" customHeight="1">
      <c r="B281">
        <f t="shared" si="8"/>
      </c>
      <c r="C281" s="1">
        <f t="shared" si="9"/>
      </c>
    </row>
    <row r="282" spans="2:3" ht="18.75" customHeight="1">
      <c r="B282">
        <f t="shared" si="8"/>
      </c>
      <c r="C282" s="1">
        <f t="shared" si="9"/>
      </c>
    </row>
    <row r="283" spans="2:3" ht="18.75" customHeight="1">
      <c r="B283">
        <f t="shared" si="8"/>
      </c>
      <c r="C283" s="1">
        <f t="shared" si="9"/>
      </c>
    </row>
    <row r="284" spans="2:3" ht="18.75" customHeight="1">
      <c r="B284">
        <f t="shared" si="8"/>
      </c>
      <c r="C284" s="1">
        <f t="shared" si="9"/>
      </c>
    </row>
    <row r="285" spans="2:3" ht="18.75" customHeight="1">
      <c r="B285">
        <f t="shared" si="8"/>
      </c>
      <c r="C285" s="1">
        <f t="shared" si="9"/>
      </c>
    </row>
    <row r="286" spans="2:3" ht="18.75" customHeight="1">
      <c r="B286">
        <f t="shared" si="8"/>
      </c>
      <c r="C286" s="1">
        <f t="shared" si="9"/>
      </c>
    </row>
    <row r="287" spans="2:3" ht="18.75" customHeight="1">
      <c r="B287">
        <f t="shared" si="8"/>
      </c>
      <c r="C287" s="1">
        <f t="shared" si="9"/>
      </c>
    </row>
    <row r="288" spans="2:3" ht="18.75" customHeight="1">
      <c r="B288">
        <f t="shared" si="8"/>
      </c>
      <c r="C288" s="1">
        <f t="shared" si="9"/>
      </c>
    </row>
    <row r="289" spans="2:3" ht="18.75" customHeight="1">
      <c r="B289">
        <f t="shared" si="8"/>
      </c>
      <c r="C289" s="1">
        <f t="shared" si="9"/>
      </c>
    </row>
    <row r="290" spans="2:3" ht="18.75" customHeight="1">
      <c r="B290">
        <f t="shared" si="8"/>
      </c>
      <c r="C290" s="1">
        <f t="shared" si="9"/>
      </c>
    </row>
    <row r="291" spans="2:3" ht="18.75" customHeight="1">
      <c r="B291">
        <f t="shared" si="8"/>
      </c>
      <c r="C291" s="1">
        <f t="shared" si="9"/>
      </c>
    </row>
    <row r="292" spans="2:3" ht="18.75" customHeight="1">
      <c r="B292">
        <f t="shared" si="8"/>
      </c>
      <c r="C292" s="1">
        <f t="shared" si="9"/>
      </c>
    </row>
    <row r="293" spans="2:3" ht="18.75" customHeight="1">
      <c r="B293">
        <f t="shared" si="8"/>
      </c>
      <c r="C293" s="1">
        <f t="shared" si="9"/>
      </c>
    </row>
    <row r="294" spans="2:3" ht="18.75" customHeight="1">
      <c r="B294">
        <f t="shared" si="8"/>
      </c>
      <c r="C294" s="1">
        <f t="shared" si="9"/>
      </c>
    </row>
    <row r="295" spans="2:3" ht="18.75" customHeight="1">
      <c r="B295">
        <f t="shared" si="8"/>
      </c>
      <c r="C295" s="1">
        <f t="shared" si="9"/>
      </c>
    </row>
    <row r="296" spans="2:3" ht="18.75" customHeight="1">
      <c r="B296">
        <f t="shared" si="8"/>
      </c>
      <c r="C296" s="1">
        <f t="shared" si="9"/>
      </c>
    </row>
    <row r="297" spans="2:3" ht="18.75" customHeight="1">
      <c r="B297">
        <f t="shared" si="8"/>
      </c>
      <c r="C297" s="1">
        <f t="shared" si="9"/>
      </c>
    </row>
    <row r="298" spans="2:3" ht="18.75" customHeight="1">
      <c r="B298">
        <f t="shared" si="8"/>
      </c>
      <c r="C298" s="1">
        <f t="shared" si="9"/>
      </c>
    </row>
    <row r="299" spans="2:3" ht="18.75" customHeight="1">
      <c r="B299">
        <f t="shared" si="8"/>
      </c>
      <c r="C299" s="1">
        <f t="shared" si="9"/>
      </c>
    </row>
    <row r="300" spans="2:3" ht="18.75" customHeight="1">
      <c r="B300">
        <f t="shared" si="8"/>
      </c>
      <c r="C300" s="1">
        <f t="shared" si="9"/>
      </c>
    </row>
    <row r="301" spans="2:3" ht="18.75" customHeight="1">
      <c r="B301">
        <f t="shared" si="8"/>
      </c>
      <c r="C301" s="1">
        <f t="shared" si="9"/>
      </c>
    </row>
    <row r="302" spans="2:3" ht="18.75" customHeight="1">
      <c r="B302">
        <f t="shared" si="8"/>
      </c>
      <c r="C302" s="1">
        <f t="shared" si="9"/>
      </c>
    </row>
    <row r="303" spans="2:3" ht="18.75" customHeight="1">
      <c r="B303">
        <f t="shared" si="8"/>
      </c>
      <c r="C303" s="1">
        <f t="shared" si="9"/>
      </c>
    </row>
    <row r="304" spans="2:3" ht="18.75" customHeight="1">
      <c r="B304">
        <f t="shared" si="8"/>
      </c>
      <c r="C304" s="1">
        <f t="shared" si="9"/>
      </c>
    </row>
    <row r="305" spans="2:3" ht="18.75" customHeight="1">
      <c r="B305">
        <f t="shared" si="8"/>
      </c>
      <c r="C305" s="1">
        <f t="shared" si="9"/>
      </c>
    </row>
    <row r="306" spans="2:3" ht="18.75" customHeight="1">
      <c r="B306">
        <f t="shared" si="8"/>
      </c>
      <c r="C306" s="1">
        <f t="shared" si="9"/>
      </c>
    </row>
    <row r="307" spans="2:3" ht="18.75" customHeight="1">
      <c r="B307">
        <f t="shared" si="8"/>
      </c>
      <c r="C307" s="1">
        <f t="shared" si="9"/>
      </c>
    </row>
    <row r="308" spans="2:3" ht="18.75" customHeight="1">
      <c r="B308">
        <f t="shared" si="8"/>
      </c>
      <c r="C308" s="1">
        <f t="shared" si="9"/>
      </c>
    </row>
    <row r="309" spans="2:3" ht="18.75" customHeight="1">
      <c r="B309">
        <f t="shared" si="8"/>
      </c>
      <c r="C309" s="1">
        <f t="shared" si="9"/>
      </c>
    </row>
    <row r="310" spans="2:3" ht="18.75" customHeight="1">
      <c r="B310">
        <f t="shared" si="8"/>
      </c>
      <c r="C310" s="1">
        <f t="shared" si="9"/>
      </c>
    </row>
    <row r="311" spans="2:3" ht="18.75" customHeight="1">
      <c r="B311">
        <f t="shared" si="8"/>
      </c>
      <c r="C311" s="1">
        <f t="shared" si="9"/>
      </c>
    </row>
    <row r="312" spans="2:3" ht="18.75" customHeight="1">
      <c r="B312">
        <f t="shared" si="8"/>
      </c>
      <c r="C312" s="1">
        <f t="shared" si="9"/>
      </c>
    </row>
    <row r="313" spans="2:3" ht="18.75" customHeight="1">
      <c r="B313">
        <f t="shared" si="8"/>
      </c>
      <c r="C313" s="1">
        <f t="shared" si="9"/>
      </c>
    </row>
    <row r="314" spans="2:3" ht="18.75" customHeight="1">
      <c r="B314">
        <f t="shared" si="8"/>
      </c>
      <c r="C314" s="1">
        <f t="shared" si="9"/>
      </c>
    </row>
    <row r="315" spans="2:3" ht="18.75" customHeight="1">
      <c r="B315">
        <f t="shared" si="8"/>
      </c>
      <c r="C315" s="1">
        <f t="shared" si="9"/>
      </c>
    </row>
    <row r="316" spans="2:3" ht="18.75" customHeight="1">
      <c r="B316">
        <f t="shared" si="8"/>
      </c>
      <c r="C316" s="1">
        <f t="shared" si="9"/>
      </c>
    </row>
    <row r="317" spans="2:3" ht="18.75" customHeight="1">
      <c r="B317">
        <f t="shared" si="8"/>
      </c>
      <c r="C317" s="1">
        <f t="shared" si="9"/>
      </c>
    </row>
    <row r="318" spans="2:3" ht="18.75" customHeight="1">
      <c r="B318">
        <f t="shared" si="8"/>
      </c>
      <c r="C318" s="1">
        <f t="shared" si="9"/>
      </c>
    </row>
    <row r="319" spans="2:3" ht="18.75" customHeight="1">
      <c r="B319">
        <f t="shared" si="8"/>
      </c>
      <c r="C319" s="1">
        <f t="shared" si="9"/>
      </c>
    </row>
    <row r="320" spans="2:3" ht="18.75" customHeight="1">
      <c r="B320">
        <f t="shared" si="8"/>
      </c>
      <c r="C320" s="1">
        <f t="shared" si="9"/>
      </c>
    </row>
    <row r="321" spans="2:3" ht="18.75" customHeight="1">
      <c r="B321">
        <f t="shared" si="8"/>
      </c>
      <c r="C321" s="1">
        <f t="shared" si="9"/>
      </c>
    </row>
    <row r="322" spans="2:3" ht="18.75" customHeight="1">
      <c r="B322">
        <f t="shared" si="8"/>
      </c>
      <c r="C322" s="1">
        <f t="shared" si="9"/>
      </c>
    </row>
    <row r="323" spans="2:3" ht="18.75" customHeight="1">
      <c r="B323">
        <f t="shared" si="8"/>
      </c>
      <c r="C323" s="1">
        <f t="shared" si="9"/>
      </c>
    </row>
    <row r="324" spans="2:3" ht="18.75" customHeight="1">
      <c r="B324">
        <f t="shared" si="8"/>
      </c>
      <c r="C324" s="1">
        <f t="shared" si="9"/>
      </c>
    </row>
    <row r="325" spans="2:3" ht="18.75" customHeight="1">
      <c r="B325">
        <f t="shared" si="8"/>
      </c>
      <c r="C325" s="1">
        <f t="shared" si="9"/>
      </c>
    </row>
    <row r="326" spans="2:3" ht="18.75" customHeight="1">
      <c r="B326">
        <f t="shared" si="8"/>
      </c>
      <c r="C326" s="1">
        <f t="shared" si="9"/>
      </c>
    </row>
    <row r="327" spans="2:3" ht="18.75" customHeight="1">
      <c r="B327">
        <f t="shared" si="8"/>
      </c>
      <c r="C327" s="1">
        <f t="shared" si="9"/>
      </c>
    </row>
    <row r="328" spans="2:3" ht="18.75" customHeight="1">
      <c r="B328">
        <f t="shared" si="8"/>
      </c>
      <c r="C328" s="1">
        <f t="shared" si="9"/>
      </c>
    </row>
    <row r="329" spans="2:3" ht="18.75" customHeight="1">
      <c r="B329">
        <f t="shared" si="8"/>
      </c>
      <c r="C329" s="1">
        <f t="shared" si="9"/>
      </c>
    </row>
    <row r="330" spans="2:3" ht="18.75" customHeight="1">
      <c r="B330">
        <f t="shared" si="8"/>
      </c>
      <c r="C330" s="1">
        <f t="shared" si="9"/>
      </c>
    </row>
    <row r="331" spans="2:3" ht="18.75" customHeight="1">
      <c r="B331">
        <f t="shared" si="8"/>
      </c>
      <c r="C331" s="1">
        <f t="shared" si="9"/>
      </c>
    </row>
    <row r="332" spans="2:3" ht="18.75" customHeight="1">
      <c r="B332">
        <f t="shared" si="8"/>
      </c>
      <c r="C332" s="1">
        <f t="shared" si="9"/>
      </c>
    </row>
    <row r="333" spans="2:3" ht="18.75" customHeight="1">
      <c r="B333">
        <f t="shared" si="8"/>
      </c>
      <c r="C333" s="1">
        <f t="shared" si="9"/>
      </c>
    </row>
    <row r="334" spans="2:3" ht="18.75" customHeight="1">
      <c r="B334">
        <f aca="true" t="shared" si="10" ref="B334:B397">Code128(A334)</f>
      </c>
      <c r="C334" s="1">
        <f aca="true" t="shared" si="11" ref="C334:C397">B334</f>
      </c>
    </row>
    <row r="335" spans="2:3" ht="18.75" customHeight="1">
      <c r="B335">
        <f t="shared" si="10"/>
      </c>
      <c r="C335" s="1">
        <f t="shared" si="11"/>
      </c>
    </row>
    <row r="336" spans="2:3" ht="18.75" customHeight="1">
      <c r="B336">
        <f t="shared" si="10"/>
      </c>
      <c r="C336" s="1">
        <f t="shared" si="11"/>
      </c>
    </row>
    <row r="337" spans="2:3" ht="18.75" customHeight="1">
      <c r="B337">
        <f t="shared" si="10"/>
      </c>
      <c r="C337" s="1">
        <f t="shared" si="11"/>
      </c>
    </row>
    <row r="338" spans="2:3" ht="18.75" customHeight="1">
      <c r="B338">
        <f t="shared" si="10"/>
      </c>
      <c r="C338" s="1">
        <f t="shared" si="11"/>
      </c>
    </row>
    <row r="339" spans="2:3" ht="18.75" customHeight="1">
      <c r="B339">
        <f t="shared" si="10"/>
      </c>
      <c r="C339" s="1">
        <f t="shared" si="11"/>
      </c>
    </row>
    <row r="340" spans="2:3" ht="18.75" customHeight="1">
      <c r="B340">
        <f t="shared" si="10"/>
      </c>
      <c r="C340" s="1">
        <f t="shared" si="11"/>
      </c>
    </row>
    <row r="341" spans="2:3" ht="18.75" customHeight="1">
      <c r="B341">
        <f t="shared" si="10"/>
      </c>
      <c r="C341" s="1">
        <f t="shared" si="11"/>
      </c>
    </row>
    <row r="342" spans="2:3" ht="18.75" customHeight="1">
      <c r="B342">
        <f t="shared" si="10"/>
      </c>
      <c r="C342" s="1">
        <f t="shared" si="11"/>
      </c>
    </row>
    <row r="343" spans="2:3" ht="18.75" customHeight="1">
      <c r="B343">
        <f t="shared" si="10"/>
      </c>
      <c r="C343" s="1">
        <f t="shared" si="11"/>
      </c>
    </row>
    <row r="344" spans="2:3" ht="18.75" customHeight="1">
      <c r="B344">
        <f t="shared" si="10"/>
      </c>
      <c r="C344" s="1">
        <f t="shared" si="11"/>
      </c>
    </row>
    <row r="345" spans="2:3" ht="18.75" customHeight="1">
      <c r="B345">
        <f t="shared" si="10"/>
      </c>
      <c r="C345" s="1">
        <f t="shared" si="11"/>
      </c>
    </row>
    <row r="346" spans="2:3" ht="18.75" customHeight="1">
      <c r="B346">
        <f t="shared" si="10"/>
      </c>
      <c r="C346" s="1">
        <f t="shared" si="11"/>
      </c>
    </row>
    <row r="347" spans="2:3" ht="18.75" customHeight="1">
      <c r="B347">
        <f t="shared" si="10"/>
      </c>
      <c r="C347" s="1">
        <f t="shared" si="11"/>
      </c>
    </row>
    <row r="348" spans="2:3" ht="18.75" customHeight="1">
      <c r="B348">
        <f t="shared" si="10"/>
      </c>
      <c r="C348" s="1">
        <f t="shared" si="11"/>
      </c>
    </row>
    <row r="349" spans="2:3" ht="18.75" customHeight="1">
      <c r="B349">
        <f t="shared" si="10"/>
      </c>
      <c r="C349" s="1">
        <f t="shared" si="11"/>
      </c>
    </row>
    <row r="350" spans="2:3" ht="18.75" customHeight="1">
      <c r="B350">
        <f t="shared" si="10"/>
      </c>
      <c r="C350" s="1">
        <f t="shared" si="11"/>
      </c>
    </row>
    <row r="351" spans="2:3" ht="18.75" customHeight="1">
      <c r="B351">
        <f t="shared" si="10"/>
      </c>
      <c r="C351" s="1">
        <f t="shared" si="11"/>
      </c>
    </row>
    <row r="352" spans="2:3" ht="18.75" customHeight="1">
      <c r="B352">
        <f t="shared" si="10"/>
      </c>
      <c r="C352" s="1">
        <f t="shared" si="11"/>
      </c>
    </row>
    <row r="353" spans="2:3" ht="18.75" customHeight="1">
      <c r="B353">
        <f t="shared" si="10"/>
      </c>
      <c r="C353" s="1">
        <f t="shared" si="11"/>
      </c>
    </row>
    <row r="354" spans="2:3" ht="18.75" customHeight="1">
      <c r="B354">
        <f t="shared" si="10"/>
      </c>
      <c r="C354" s="1">
        <f t="shared" si="11"/>
      </c>
    </row>
    <row r="355" spans="2:3" ht="18.75" customHeight="1">
      <c r="B355">
        <f t="shared" si="10"/>
      </c>
      <c r="C355" s="1">
        <f t="shared" si="11"/>
      </c>
    </row>
    <row r="356" spans="2:3" ht="18.75" customHeight="1">
      <c r="B356">
        <f t="shared" si="10"/>
      </c>
      <c r="C356" s="1">
        <f t="shared" si="11"/>
      </c>
    </row>
    <row r="357" spans="2:3" ht="18.75" customHeight="1">
      <c r="B357">
        <f t="shared" si="10"/>
      </c>
      <c r="C357" s="1">
        <f t="shared" si="11"/>
      </c>
    </row>
    <row r="358" spans="2:3" ht="18.75" customHeight="1">
      <c r="B358">
        <f t="shared" si="10"/>
      </c>
      <c r="C358" s="1">
        <f t="shared" si="11"/>
      </c>
    </row>
    <row r="359" spans="2:3" ht="18.75" customHeight="1">
      <c r="B359">
        <f t="shared" si="10"/>
      </c>
      <c r="C359" s="1">
        <f t="shared" si="11"/>
      </c>
    </row>
    <row r="360" spans="2:3" ht="18.75" customHeight="1">
      <c r="B360">
        <f t="shared" si="10"/>
      </c>
      <c r="C360" s="1">
        <f t="shared" si="11"/>
      </c>
    </row>
    <row r="361" spans="2:3" ht="18.75" customHeight="1">
      <c r="B361">
        <f t="shared" si="10"/>
      </c>
      <c r="C361" s="1">
        <f t="shared" si="11"/>
      </c>
    </row>
    <row r="362" spans="2:3" ht="18.75" customHeight="1">
      <c r="B362">
        <f t="shared" si="10"/>
      </c>
      <c r="C362" s="1">
        <f t="shared" si="11"/>
      </c>
    </row>
    <row r="363" spans="2:3" ht="18.75" customHeight="1">
      <c r="B363">
        <f t="shared" si="10"/>
      </c>
      <c r="C363" s="1">
        <f t="shared" si="11"/>
      </c>
    </row>
    <row r="364" spans="2:3" ht="18.75" customHeight="1">
      <c r="B364">
        <f t="shared" si="10"/>
      </c>
      <c r="C364" s="1">
        <f t="shared" si="11"/>
      </c>
    </row>
    <row r="365" spans="2:3" ht="18.75" customHeight="1">
      <c r="B365">
        <f t="shared" si="10"/>
      </c>
      <c r="C365" s="1">
        <f t="shared" si="11"/>
      </c>
    </row>
    <row r="366" spans="2:3" ht="18.75" customHeight="1">
      <c r="B366">
        <f t="shared" si="10"/>
      </c>
      <c r="C366" s="1">
        <f t="shared" si="11"/>
      </c>
    </row>
    <row r="367" spans="2:3" ht="18.75" customHeight="1">
      <c r="B367">
        <f t="shared" si="10"/>
      </c>
      <c r="C367" s="1">
        <f t="shared" si="11"/>
      </c>
    </row>
    <row r="368" spans="2:3" ht="18.75" customHeight="1">
      <c r="B368">
        <f t="shared" si="10"/>
      </c>
      <c r="C368" s="1">
        <f t="shared" si="11"/>
      </c>
    </row>
    <row r="369" spans="2:3" ht="18.75" customHeight="1">
      <c r="B369">
        <f t="shared" si="10"/>
      </c>
      <c r="C369" s="1">
        <f t="shared" si="11"/>
      </c>
    </row>
    <row r="370" spans="2:3" ht="18.75" customHeight="1">
      <c r="B370">
        <f t="shared" si="10"/>
      </c>
      <c r="C370" s="1">
        <f t="shared" si="11"/>
      </c>
    </row>
    <row r="371" spans="2:3" ht="18.75" customHeight="1">
      <c r="B371">
        <f t="shared" si="10"/>
      </c>
      <c r="C371" s="1">
        <f t="shared" si="11"/>
      </c>
    </row>
    <row r="372" spans="2:3" ht="18.75" customHeight="1">
      <c r="B372">
        <f t="shared" si="10"/>
      </c>
      <c r="C372" s="1">
        <f t="shared" si="11"/>
      </c>
    </row>
    <row r="373" spans="2:3" ht="18.75" customHeight="1">
      <c r="B373">
        <f t="shared" si="10"/>
      </c>
      <c r="C373" s="1">
        <f t="shared" si="11"/>
      </c>
    </row>
    <row r="374" spans="2:3" ht="18.75" customHeight="1">
      <c r="B374">
        <f t="shared" si="10"/>
      </c>
      <c r="C374" s="1">
        <f t="shared" si="11"/>
      </c>
    </row>
    <row r="375" spans="2:3" ht="18.75" customHeight="1">
      <c r="B375">
        <f t="shared" si="10"/>
      </c>
      <c r="C375" s="1">
        <f t="shared" si="11"/>
      </c>
    </row>
    <row r="376" spans="2:3" ht="18.75" customHeight="1">
      <c r="B376">
        <f t="shared" si="10"/>
      </c>
      <c r="C376" s="1">
        <f t="shared" si="11"/>
      </c>
    </row>
    <row r="377" spans="2:3" ht="18.75" customHeight="1">
      <c r="B377">
        <f t="shared" si="10"/>
      </c>
      <c r="C377" s="1">
        <f t="shared" si="11"/>
      </c>
    </row>
    <row r="378" spans="2:3" ht="18.75" customHeight="1">
      <c r="B378">
        <f t="shared" si="10"/>
      </c>
      <c r="C378" s="1">
        <f t="shared" si="11"/>
      </c>
    </row>
    <row r="379" spans="2:3" ht="18.75" customHeight="1">
      <c r="B379">
        <f t="shared" si="10"/>
      </c>
      <c r="C379" s="1">
        <f t="shared" si="11"/>
      </c>
    </row>
    <row r="380" spans="2:3" ht="18.75" customHeight="1">
      <c r="B380">
        <f t="shared" si="10"/>
      </c>
      <c r="C380" s="1">
        <f t="shared" si="11"/>
      </c>
    </row>
    <row r="381" spans="2:3" ht="18.75" customHeight="1">
      <c r="B381">
        <f t="shared" si="10"/>
      </c>
      <c r="C381" s="1">
        <f t="shared" si="11"/>
      </c>
    </row>
    <row r="382" spans="2:3" ht="18.75" customHeight="1">
      <c r="B382">
        <f t="shared" si="10"/>
      </c>
      <c r="C382" s="1">
        <f t="shared" si="11"/>
      </c>
    </row>
    <row r="383" spans="2:3" ht="18.75" customHeight="1">
      <c r="B383">
        <f t="shared" si="10"/>
      </c>
      <c r="C383" s="1">
        <f t="shared" si="11"/>
      </c>
    </row>
    <row r="384" spans="2:3" ht="18.75" customHeight="1">
      <c r="B384">
        <f t="shared" si="10"/>
      </c>
      <c r="C384" s="1">
        <f t="shared" si="11"/>
      </c>
    </row>
    <row r="385" spans="2:3" ht="18.75" customHeight="1">
      <c r="B385">
        <f t="shared" si="10"/>
      </c>
      <c r="C385" s="1">
        <f t="shared" si="11"/>
      </c>
    </row>
    <row r="386" spans="2:3" ht="18.75" customHeight="1">
      <c r="B386">
        <f t="shared" si="10"/>
      </c>
      <c r="C386" s="1">
        <f t="shared" si="11"/>
      </c>
    </row>
    <row r="387" spans="2:3" ht="18.75" customHeight="1">
      <c r="B387">
        <f t="shared" si="10"/>
      </c>
      <c r="C387" s="1">
        <f t="shared" si="11"/>
      </c>
    </row>
    <row r="388" spans="2:3" ht="18.75" customHeight="1">
      <c r="B388">
        <f t="shared" si="10"/>
      </c>
      <c r="C388" s="1">
        <f t="shared" si="11"/>
      </c>
    </row>
    <row r="389" spans="2:3" ht="18.75" customHeight="1">
      <c r="B389">
        <f t="shared" si="10"/>
      </c>
      <c r="C389" s="1">
        <f t="shared" si="11"/>
      </c>
    </row>
    <row r="390" spans="2:3" ht="18.75" customHeight="1">
      <c r="B390">
        <f t="shared" si="10"/>
      </c>
      <c r="C390" s="1">
        <f t="shared" si="11"/>
      </c>
    </row>
    <row r="391" spans="2:3" ht="18.75" customHeight="1">
      <c r="B391">
        <f t="shared" si="10"/>
      </c>
      <c r="C391" s="1">
        <f t="shared" si="11"/>
      </c>
    </row>
    <row r="392" spans="2:3" ht="18.75" customHeight="1">
      <c r="B392">
        <f t="shared" si="10"/>
      </c>
      <c r="C392" s="1">
        <f t="shared" si="11"/>
      </c>
    </row>
    <row r="393" spans="2:3" ht="18.75" customHeight="1">
      <c r="B393">
        <f t="shared" si="10"/>
      </c>
      <c r="C393" s="1">
        <f t="shared" si="11"/>
      </c>
    </row>
    <row r="394" spans="2:3" ht="18.75" customHeight="1">
      <c r="B394">
        <f t="shared" si="10"/>
      </c>
      <c r="C394" s="1">
        <f t="shared" si="11"/>
      </c>
    </row>
    <row r="395" spans="2:3" ht="18.75" customHeight="1">
      <c r="B395">
        <f t="shared" si="10"/>
      </c>
      <c r="C395" s="1">
        <f t="shared" si="11"/>
      </c>
    </row>
    <row r="396" spans="2:3" ht="18.75" customHeight="1">
      <c r="B396">
        <f t="shared" si="10"/>
      </c>
      <c r="C396" s="1">
        <f t="shared" si="11"/>
      </c>
    </row>
    <row r="397" spans="2:3" ht="18.75" customHeight="1">
      <c r="B397">
        <f t="shared" si="10"/>
      </c>
      <c r="C397" s="1">
        <f t="shared" si="11"/>
      </c>
    </row>
    <row r="398" spans="2:3" ht="18.75" customHeight="1">
      <c r="B398">
        <f aca="true" t="shared" si="12" ref="B398:B461">Code128(A398)</f>
      </c>
      <c r="C398" s="1">
        <f aca="true" t="shared" si="13" ref="C398:C461">B398</f>
      </c>
    </row>
    <row r="399" spans="2:3" ht="18.75" customHeight="1">
      <c r="B399">
        <f t="shared" si="12"/>
      </c>
      <c r="C399" s="1">
        <f t="shared" si="13"/>
      </c>
    </row>
    <row r="400" spans="2:3" ht="18.75" customHeight="1">
      <c r="B400">
        <f t="shared" si="12"/>
      </c>
      <c r="C400" s="1">
        <f t="shared" si="13"/>
      </c>
    </row>
    <row r="401" spans="2:3" ht="18.75" customHeight="1">
      <c r="B401">
        <f t="shared" si="12"/>
      </c>
      <c r="C401" s="1">
        <f t="shared" si="13"/>
      </c>
    </row>
    <row r="402" spans="2:3" ht="18.75" customHeight="1">
      <c r="B402">
        <f t="shared" si="12"/>
      </c>
      <c r="C402" s="1">
        <f t="shared" si="13"/>
      </c>
    </row>
    <row r="403" spans="2:3" ht="18.75" customHeight="1">
      <c r="B403">
        <f t="shared" si="12"/>
      </c>
      <c r="C403" s="1">
        <f t="shared" si="13"/>
      </c>
    </row>
    <row r="404" spans="2:3" ht="18.75" customHeight="1">
      <c r="B404">
        <f t="shared" si="12"/>
      </c>
      <c r="C404" s="1">
        <f t="shared" si="13"/>
      </c>
    </row>
    <row r="405" spans="2:3" ht="18.75" customHeight="1">
      <c r="B405">
        <f t="shared" si="12"/>
      </c>
      <c r="C405" s="1">
        <f t="shared" si="13"/>
      </c>
    </row>
    <row r="406" spans="2:3" ht="18.75" customHeight="1">
      <c r="B406">
        <f t="shared" si="12"/>
      </c>
      <c r="C406" s="1">
        <f t="shared" si="13"/>
      </c>
    </row>
    <row r="407" spans="2:3" ht="18.75" customHeight="1">
      <c r="B407">
        <f t="shared" si="12"/>
      </c>
      <c r="C407" s="1">
        <f t="shared" si="13"/>
      </c>
    </row>
    <row r="408" spans="2:3" ht="18.75" customHeight="1">
      <c r="B408">
        <f t="shared" si="12"/>
      </c>
      <c r="C408" s="1">
        <f t="shared" si="13"/>
      </c>
    </row>
    <row r="409" spans="2:3" ht="18.75" customHeight="1">
      <c r="B409">
        <f t="shared" si="12"/>
      </c>
      <c r="C409" s="1">
        <f t="shared" si="13"/>
      </c>
    </row>
    <row r="410" spans="2:3" ht="18.75" customHeight="1">
      <c r="B410">
        <f t="shared" si="12"/>
      </c>
      <c r="C410" s="1">
        <f t="shared" si="13"/>
      </c>
    </row>
    <row r="411" spans="2:3" ht="18.75" customHeight="1">
      <c r="B411">
        <f t="shared" si="12"/>
      </c>
      <c r="C411" s="1">
        <f t="shared" si="13"/>
      </c>
    </row>
    <row r="412" spans="2:3" ht="18.75" customHeight="1">
      <c r="B412">
        <f t="shared" si="12"/>
      </c>
      <c r="C412" s="1">
        <f t="shared" si="13"/>
      </c>
    </row>
    <row r="413" spans="2:3" ht="18.75" customHeight="1">
      <c r="B413">
        <f t="shared" si="12"/>
      </c>
      <c r="C413" s="1">
        <f t="shared" si="13"/>
      </c>
    </row>
    <row r="414" spans="2:3" ht="18.75" customHeight="1">
      <c r="B414">
        <f t="shared" si="12"/>
      </c>
      <c r="C414" s="1">
        <f t="shared" si="13"/>
      </c>
    </row>
    <row r="415" spans="2:3" ht="18.75" customHeight="1">
      <c r="B415">
        <f t="shared" si="12"/>
      </c>
      <c r="C415" s="1">
        <f t="shared" si="13"/>
      </c>
    </row>
    <row r="416" spans="2:3" ht="18.75" customHeight="1">
      <c r="B416">
        <f t="shared" si="12"/>
      </c>
      <c r="C416" s="1">
        <f t="shared" si="13"/>
      </c>
    </row>
    <row r="417" spans="2:3" ht="18.75" customHeight="1">
      <c r="B417">
        <f t="shared" si="12"/>
      </c>
      <c r="C417" s="1">
        <f t="shared" si="13"/>
      </c>
    </row>
    <row r="418" spans="2:3" ht="18.75" customHeight="1">
      <c r="B418">
        <f t="shared" si="12"/>
      </c>
      <c r="C418" s="1">
        <f t="shared" si="13"/>
      </c>
    </row>
    <row r="419" spans="2:3" ht="18.75" customHeight="1">
      <c r="B419">
        <f t="shared" si="12"/>
      </c>
      <c r="C419" s="1">
        <f t="shared" si="13"/>
      </c>
    </row>
    <row r="420" spans="2:3" ht="18.75" customHeight="1">
      <c r="B420">
        <f t="shared" si="12"/>
      </c>
      <c r="C420" s="1">
        <f t="shared" si="13"/>
      </c>
    </row>
    <row r="421" spans="2:3" ht="18.75" customHeight="1">
      <c r="B421">
        <f t="shared" si="12"/>
      </c>
      <c r="C421" s="1">
        <f t="shared" si="13"/>
      </c>
    </row>
    <row r="422" spans="2:3" ht="18.75" customHeight="1">
      <c r="B422">
        <f t="shared" si="12"/>
      </c>
      <c r="C422" s="1">
        <f t="shared" si="13"/>
      </c>
    </row>
    <row r="423" spans="2:3" ht="18.75" customHeight="1">
      <c r="B423">
        <f t="shared" si="12"/>
      </c>
      <c r="C423" s="1">
        <f t="shared" si="13"/>
      </c>
    </row>
    <row r="424" spans="2:3" ht="18.75" customHeight="1">
      <c r="B424">
        <f t="shared" si="12"/>
      </c>
      <c r="C424" s="1">
        <f t="shared" si="13"/>
      </c>
    </row>
    <row r="425" spans="2:3" ht="18.75" customHeight="1">
      <c r="B425">
        <f t="shared" si="12"/>
      </c>
      <c r="C425" s="1">
        <f t="shared" si="13"/>
      </c>
    </row>
    <row r="426" spans="2:3" ht="18.75" customHeight="1">
      <c r="B426">
        <f t="shared" si="12"/>
      </c>
      <c r="C426" s="1">
        <f t="shared" si="13"/>
      </c>
    </row>
    <row r="427" spans="2:3" ht="18.75" customHeight="1">
      <c r="B427">
        <f t="shared" si="12"/>
      </c>
      <c r="C427" s="1">
        <f t="shared" si="13"/>
      </c>
    </row>
    <row r="428" spans="2:3" ht="18.75" customHeight="1">
      <c r="B428">
        <f t="shared" si="12"/>
      </c>
      <c r="C428" s="1">
        <f t="shared" si="13"/>
      </c>
    </row>
    <row r="429" spans="2:3" ht="18.75" customHeight="1">
      <c r="B429">
        <f t="shared" si="12"/>
      </c>
      <c r="C429" s="1">
        <f t="shared" si="13"/>
      </c>
    </row>
    <row r="430" spans="2:3" ht="18.75" customHeight="1">
      <c r="B430">
        <f t="shared" si="12"/>
      </c>
      <c r="C430" s="1">
        <f t="shared" si="13"/>
      </c>
    </row>
    <row r="431" spans="2:3" ht="18.75" customHeight="1">
      <c r="B431">
        <f t="shared" si="12"/>
      </c>
      <c r="C431" s="1">
        <f t="shared" si="13"/>
      </c>
    </row>
    <row r="432" spans="2:3" ht="18.75" customHeight="1">
      <c r="B432">
        <f t="shared" si="12"/>
      </c>
      <c r="C432" s="1">
        <f t="shared" si="13"/>
      </c>
    </row>
    <row r="433" spans="2:3" ht="18.75" customHeight="1">
      <c r="B433">
        <f t="shared" si="12"/>
      </c>
      <c r="C433" s="1">
        <f t="shared" si="13"/>
      </c>
    </row>
    <row r="434" spans="2:3" ht="18.75" customHeight="1">
      <c r="B434">
        <f t="shared" si="12"/>
      </c>
      <c r="C434" s="1">
        <f t="shared" si="13"/>
      </c>
    </row>
    <row r="435" spans="2:3" ht="18.75" customHeight="1">
      <c r="B435">
        <f t="shared" si="12"/>
      </c>
      <c r="C435" s="1">
        <f t="shared" si="13"/>
      </c>
    </row>
    <row r="436" spans="2:3" ht="18.75" customHeight="1">
      <c r="B436">
        <f t="shared" si="12"/>
      </c>
      <c r="C436" s="1">
        <f t="shared" si="13"/>
      </c>
    </row>
    <row r="437" spans="2:3" ht="18.75" customHeight="1">
      <c r="B437">
        <f t="shared" si="12"/>
      </c>
      <c r="C437" s="1">
        <f t="shared" si="13"/>
      </c>
    </row>
    <row r="438" spans="2:3" ht="18.75" customHeight="1">
      <c r="B438">
        <f t="shared" si="12"/>
      </c>
      <c r="C438" s="1">
        <f t="shared" si="13"/>
      </c>
    </row>
    <row r="439" spans="2:3" ht="18.75" customHeight="1">
      <c r="B439">
        <f t="shared" si="12"/>
      </c>
      <c r="C439" s="1">
        <f t="shared" si="13"/>
      </c>
    </row>
    <row r="440" spans="2:3" ht="18.75" customHeight="1">
      <c r="B440">
        <f t="shared" si="12"/>
      </c>
      <c r="C440" s="1">
        <f t="shared" si="13"/>
      </c>
    </row>
    <row r="441" spans="2:3" ht="18.75" customHeight="1">
      <c r="B441">
        <f t="shared" si="12"/>
      </c>
      <c r="C441" s="1">
        <f t="shared" si="13"/>
      </c>
    </row>
    <row r="442" spans="2:3" ht="18.75" customHeight="1">
      <c r="B442">
        <f t="shared" si="12"/>
      </c>
      <c r="C442" s="1">
        <f t="shared" si="13"/>
      </c>
    </row>
    <row r="443" spans="2:3" ht="18.75" customHeight="1">
      <c r="B443">
        <f t="shared" si="12"/>
      </c>
      <c r="C443" s="1">
        <f t="shared" si="13"/>
      </c>
    </row>
    <row r="444" spans="2:3" ht="18.75" customHeight="1">
      <c r="B444">
        <f t="shared" si="12"/>
      </c>
      <c r="C444" s="1">
        <f t="shared" si="13"/>
      </c>
    </row>
    <row r="445" spans="2:3" ht="18.75" customHeight="1">
      <c r="B445">
        <f t="shared" si="12"/>
      </c>
      <c r="C445" s="1">
        <f t="shared" si="13"/>
      </c>
    </row>
    <row r="446" spans="2:3" ht="18.75" customHeight="1">
      <c r="B446">
        <f t="shared" si="12"/>
      </c>
      <c r="C446" s="1">
        <f t="shared" si="13"/>
      </c>
    </row>
    <row r="447" spans="2:3" ht="18.75" customHeight="1">
      <c r="B447">
        <f t="shared" si="12"/>
      </c>
      <c r="C447" s="1">
        <f t="shared" si="13"/>
      </c>
    </row>
    <row r="448" spans="2:3" ht="18.75" customHeight="1">
      <c r="B448">
        <f t="shared" si="12"/>
      </c>
      <c r="C448" s="1">
        <f t="shared" si="13"/>
      </c>
    </row>
    <row r="449" spans="2:3" ht="18.75" customHeight="1">
      <c r="B449">
        <f t="shared" si="12"/>
      </c>
      <c r="C449" s="1">
        <f t="shared" si="13"/>
      </c>
    </row>
    <row r="450" spans="2:3" ht="18.75" customHeight="1">
      <c r="B450">
        <f t="shared" si="12"/>
      </c>
      <c r="C450" s="1">
        <f t="shared" si="13"/>
      </c>
    </row>
    <row r="451" spans="2:3" ht="18.75" customHeight="1">
      <c r="B451">
        <f t="shared" si="12"/>
      </c>
      <c r="C451" s="1">
        <f t="shared" si="13"/>
      </c>
    </row>
    <row r="452" spans="2:3" ht="18.75" customHeight="1">
      <c r="B452">
        <f t="shared" si="12"/>
      </c>
      <c r="C452" s="1">
        <f t="shared" si="13"/>
      </c>
    </row>
    <row r="453" spans="2:3" ht="18.75" customHeight="1">
      <c r="B453">
        <f t="shared" si="12"/>
      </c>
      <c r="C453" s="1">
        <f t="shared" si="13"/>
      </c>
    </row>
    <row r="454" spans="2:3" ht="18.75" customHeight="1">
      <c r="B454">
        <f t="shared" si="12"/>
      </c>
      <c r="C454" s="1">
        <f t="shared" si="13"/>
      </c>
    </row>
    <row r="455" spans="2:3" ht="18.75" customHeight="1">
      <c r="B455">
        <f t="shared" si="12"/>
      </c>
      <c r="C455" s="1">
        <f t="shared" si="13"/>
      </c>
    </row>
    <row r="456" spans="2:3" ht="18.75" customHeight="1">
      <c r="B456">
        <f t="shared" si="12"/>
      </c>
      <c r="C456" s="1">
        <f t="shared" si="13"/>
      </c>
    </row>
    <row r="457" spans="2:3" ht="18.75" customHeight="1">
      <c r="B457">
        <f t="shared" si="12"/>
      </c>
      <c r="C457" s="1">
        <f t="shared" si="13"/>
      </c>
    </row>
    <row r="458" spans="2:3" ht="18.75" customHeight="1">
      <c r="B458">
        <f t="shared" si="12"/>
      </c>
      <c r="C458" s="1">
        <f t="shared" si="13"/>
      </c>
    </row>
    <row r="459" spans="2:3" ht="18.75" customHeight="1">
      <c r="B459">
        <f t="shared" si="12"/>
      </c>
      <c r="C459" s="1">
        <f t="shared" si="13"/>
      </c>
    </row>
    <row r="460" spans="2:3" ht="18.75" customHeight="1">
      <c r="B460">
        <f t="shared" si="12"/>
      </c>
      <c r="C460" s="1">
        <f t="shared" si="13"/>
      </c>
    </row>
    <row r="461" spans="2:3" ht="18.75" customHeight="1">
      <c r="B461">
        <f t="shared" si="12"/>
      </c>
      <c r="C461" s="1">
        <f t="shared" si="13"/>
      </c>
    </row>
    <row r="462" spans="2:3" ht="18.75" customHeight="1">
      <c r="B462">
        <f aca="true" t="shared" si="14" ref="B462:B525">Code128(A462)</f>
      </c>
      <c r="C462" s="1">
        <f aca="true" t="shared" si="15" ref="C462:C525">B462</f>
      </c>
    </row>
    <row r="463" spans="2:3" ht="18.75" customHeight="1">
      <c r="B463">
        <f t="shared" si="14"/>
      </c>
      <c r="C463" s="1">
        <f t="shared" si="15"/>
      </c>
    </row>
    <row r="464" spans="2:3" ht="18.75" customHeight="1">
      <c r="B464">
        <f t="shared" si="14"/>
      </c>
      <c r="C464" s="1">
        <f t="shared" si="15"/>
      </c>
    </row>
    <row r="465" spans="2:3" ht="18.75" customHeight="1">
      <c r="B465">
        <f t="shared" si="14"/>
      </c>
      <c r="C465" s="1">
        <f t="shared" si="15"/>
      </c>
    </row>
    <row r="466" spans="2:3" ht="18.75" customHeight="1">
      <c r="B466">
        <f t="shared" si="14"/>
      </c>
      <c r="C466" s="1">
        <f t="shared" si="15"/>
      </c>
    </row>
    <row r="467" spans="2:3" ht="18.75" customHeight="1">
      <c r="B467">
        <f t="shared" si="14"/>
      </c>
      <c r="C467" s="1">
        <f t="shared" si="15"/>
      </c>
    </row>
    <row r="468" spans="2:3" ht="18.75" customHeight="1">
      <c r="B468">
        <f t="shared" si="14"/>
      </c>
      <c r="C468" s="1">
        <f t="shared" si="15"/>
      </c>
    </row>
    <row r="469" spans="2:3" ht="18.75" customHeight="1">
      <c r="B469">
        <f t="shared" si="14"/>
      </c>
      <c r="C469" s="1">
        <f t="shared" si="15"/>
      </c>
    </row>
    <row r="470" spans="2:3" ht="18.75" customHeight="1">
      <c r="B470">
        <f t="shared" si="14"/>
      </c>
      <c r="C470" s="1">
        <f t="shared" si="15"/>
      </c>
    </row>
    <row r="471" spans="2:3" ht="18.75" customHeight="1">
      <c r="B471">
        <f t="shared" si="14"/>
      </c>
      <c r="C471" s="1">
        <f t="shared" si="15"/>
      </c>
    </row>
    <row r="472" spans="2:3" ht="18.75" customHeight="1">
      <c r="B472">
        <f t="shared" si="14"/>
      </c>
      <c r="C472" s="1">
        <f t="shared" si="15"/>
      </c>
    </row>
    <row r="473" spans="2:3" ht="18.75" customHeight="1">
      <c r="B473">
        <f t="shared" si="14"/>
      </c>
      <c r="C473" s="1">
        <f t="shared" si="15"/>
      </c>
    </row>
    <row r="474" spans="2:3" ht="18.75" customHeight="1">
      <c r="B474">
        <f t="shared" si="14"/>
      </c>
      <c r="C474" s="1">
        <f t="shared" si="15"/>
      </c>
    </row>
    <row r="475" spans="2:3" ht="18.75" customHeight="1">
      <c r="B475">
        <f t="shared" si="14"/>
      </c>
      <c r="C475" s="1">
        <f t="shared" si="15"/>
      </c>
    </row>
    <row r="476" spans="2:3" ht="18.75" customHeight="1">
      <c r="B476">
        <f t="shared" si="14"/>
      </c>
      <c r="C476" s="1">
        <f t="shared" si="15"/>
      </c>
    </row>
    <row r="477" spans="2:3" ht="18.75" customHeight="1">
      <c r="B477">
        <f t="shared" si="14"/>
      </c>
      <c r="C477" s="1">
        <f t="shared" si="15"/>
      </c>
    </row>
    <row r="478" spans="2:3" ht="18.75" customHeight="1">
      <c r="B478">
        <f t="shared" si="14"/>
      </c>
      <c r="C478" s="1">
        <f t="shared" si="15"/>
      </c>
    </row>
    <row r="479" spans="2:3" ht="18.75" customHeight="1">
      <c r="B479">
        <f t="shared" si="14"/>
      </c>
      <c r="C479" s="1">
        <f t="shared" si="15"/>
      </c>
    </row>
    <row r="480" spans="2:3" ht="18.75" customHeight="1">
      <c r="B480">
        <f t="shared" si="14"/>
      </c>
      <c r="C480" s="1">
        <f t="shared" si="15"/>
      </c>
    </row>
    <row r="481" spans="2:3" ht="18.75" customHeight="1">
      <c r="B481">
        <f t="shared" si="14"/>
      </c>
      <c r="C481" s="1">
        <f t="shared" si="15"/>
      </c>
    </row>
    <row r="482" spans="2:3" ht="18.75" customHeight="1">
      <c r="B482">
        <f t="shared" si="14"/>
      </c>
      <c r="C482" s="1">
        <f t="shared" si="15"/>
      </c>
    </row>
    <row r="483" spans="2:3" ht="18.75" customHeight="1">
      <c r="B483">
        <f t="shared" si="14"/>
      </c>
      <c r="C483" s="1">
        <f t="shared" si="15"/>
      </c>
    </row>
    <row r="484" spans="2:3" ht="18.75" customHeight="1">
      <c r="B484">
        <f t="shared" si="14"/>
      </c>
      <c r="C484" s="1">
        <f t="shared" si="15"/>
      </c>
    </row>
    <row r="485" spans="2:3" ht="18.75" customHeight="1">
      <c r="B485">
        <f t="shared" si="14"/>
      </c>
      <c r="C485" s="1">
        <f t="shared" si="15"/>
      </c>
    </row>
    <row r="486" spans="2:3" ht="18.75" customHeight="1">
      <c r="B486">
        <f t="shared" si="14"/>
      </c>
      <c r="C486" s="1">
        <f t="shared" si="15"/>
      </c>
    </row>
    <row r="487" spans="2:3" ht="18.75" customHeight="1">
      <c r="B487">
        <f t="shared" si="14"/>
      </c>
      <c r="C487" s="1">
        <f t="shared" si="15"/>
      </c>
    </row>
    <row r="488" spans="2:3" ht="18.75" customHeight="1">
      <c r="B488">
        <f t="shared" si="14"/>
      </c>
      <c r="C488" s="1">
        <f t="shared" si="15"/>
      </c>
    </row>
    <row r="489" spans="2:3" ht="18.75" customHeight="1">
      <c r="B489">
        <f t="shared" si="14"/>
      </c>
      <c r="C489" s="1">
        <f t="shared" si="15"/>
      </c>
    </row>
    <row r="490" spans="2:3" ht="18.75" customHeight="1">
      <c r="B490">
        <f t="shared" si="14"/>
      </c>
      <c r="C490" s="1">
        <f t="shared" si="15"/>
      </c>
    </row>
    <row r="491" spans="2:3" ht="18.75" customHeight="1">
      <c r="B491">
        <f t="shared" si="14"/>
      </c>
      <c r="C491" s="1">
        <f t="shared" si="15"/>
      </c>
    </row>
    <row r="492" spans="2:3" ht="18.75" customHeight="1">
      <c r="B492">
        <f t="shared" si="14"/>
      </c>
      <c r="C492" s="1">
        <f t="shared" si="15"/>
      </c>
    </row>
    <row r="493" spans="2:3" ht="18.75" customHeight="1">
      <c r="B493">
        <f t="shared" si="14"/>
      </c>
      <c r="C493" s="1">
        <f t="shared" si="15"/>
      </c>
    </row>
    <row r="494" spans="2:3" ht="18.75" customHeight="1">
      <c r="B494">
        <f t="shared" si="14"/>
      </c>
      <c r="C494" s="1">
        <f t="shared" si="15"/>
      </c>
    </row>
    <row r="495" spans="2:3" ht="18.75" customHeight="1">
      <c r="B495">
        <f t="shared" si="14"/>
      </c>
      <c r="C495" s="1">
        <f t="shared" si="15"/>
      </c>
    </row>
    <row r="496" spans="2:3" ht="18.75" customHeight="1">
      <c r="B496">
        <f t="shared" si="14"/>
      </c>
      <c r="C496" s="1">
        <f t="shared" si="15"/>
      </c>
    </row>
    <row r="497" spans="2:3" ht="18.75" customHeight="1">
      <c r="B497">
        <f t="shared" si="14"/>
      </c>
      <c r="C497" s="1">
        <f t="shared" si="15"/>
      </c>
    </row>
    <row r="498" spans="2:3" ht="18.75" customHeight="1">
      <c r="B498">
        <f t="shared" si="14"/>
      </c>
      <c r="C498" s="1">
        <f t="shared" si="15"/>
      </c>
    </row>
    <row r="499" spans="2:3" ht="18.75" customHeight="1">
      <c r="B499">
        <f t="shared" si="14"/>
      </c>
      <c r="C499" s="1">
        <f t="shared" si="15"/>
      </c>
    </row>
    <row r="500" spans="2:3" ht="18.75" customHeight="1">
      <c r="B500">
        <f t="shared" si="14"/>
      </c>
      <c r="C500" s="1">
        <f t="shared" si="15"/>
      </c>
    </row>
    <row r="501" spans="2:3" ht="18.75" customHeight="1">
      <c r="B501">
        <f t="shared" si="14"/>
      </c>
      <c r="C501" s="1">
        <f t="shared" si="15"/>
      </c>
    </row>
    <row r="502" spans="2:3" ht="18.75" customHeight="1">
      <c r="B502">
        <f t="shared" si="14"/>
      </c>
      <c r="C502" s="1">
        <f t="shared" si="15"/>
      </c>
    </row>
    <row r="503" spans="2:3" ht="18.75" customHeight="1">
      <c r="B503">
        <f t="shared" si="14"/>
      </c>
      <c r="C503" s="1">
        <f t="shared" si="15"/>
      </c>
    </row>
    <row r="504" spans="2:3" ht="18.75" customHeight="1">
      <c r="B504">
        <f t="shared" si="14"/>
      </c>
      <c r="C504" s="1">
        <f t="shared" si="15"/>
      </c>
    </row>
    <row r="505" spans="2:3" ht="18.75" customHeight="1">
      <c r="B505">
        <f t="shared" si="14"/>
      </c>
      <c r="C505" s="1">
        <f t="shared" si="15"/>
      </c>
    </row>
    <row r="506" spans="2:3" ht="18.75" customHeight="1">
      <c r="B506">
        <f t="shared" si="14"/>
      </c>
      <c r="C506" s="1">
        <f t="shared" si="15"/>
      </c>
    </row>
    <row r="507" spans="2:3" ht="18.75" customHeight="1">
      <c r="B507">
        <f t="shared" si="14"/>
      </c>
      <c r="C507" s="1">
        <f t="shared" si="15"/>
      </c>
    </row>
    <row r="508" spans="2:3" ht="18.75" customHeight="1">
      <c r="B508">
        <f t="shared" si="14"/>
      </c>
      <c r="C508" s="1">
        <f t="shared" si="15"/>
      </c>
    </row>
    <row r="509" spans="2:3" ht="18.75" customHeight="1">
      <c r="B509">
        <f t="shared" si="14"/>
      </c>
      <c r="C509" s="1">
        <f t="shared" si="15"/>
      </c>
    </row>
    <row r="510" spans="2:3" ht="18.75" customHeight="1">
      <c r="B510">
        <f t="shared" si="14"/>
      </c>
      <c r="C510" s="1">
        <f t="shared" si="15"/>
      </c>
    </row>
    <row r="511" spans="2:3" ht="18.75" customHeight="1">
      <c r="B511">
        <f t="shared" si="14"/>
      </c>
      <c r="C511" s="1">
        <f t="shared" si="15"/>
      </c>
    </row>
    <row r="512" spans="2:3" ht="18.75" customHeight="1">
      <c r="B512">
        <f t="shared" si="14"/>
      </c>
      <c r="C512" s="1">
        <f t="shared" si="15"/>
      </c>
    </row>
    <row r="513" spans="2:3" ht="18.75" customHeight="1">
      <c r="B513">
        <f t="shared" si="14"/>
      </c>
      <c r="C513" s="1">
        <f t="shared" si="15"/>
      </c>
    </row>
    <row r="514" spans="2:3" ht="18.75" customHeight="1">
      <c r="B514">
        <f t="shared" si="14"/>
      </c>
      <c r="C514" s="1">
        <f t="shared" si="15"/>
      </c>
    </row>
    <row r="515" spans="2:3" ht="18.75" customHeight="1">
      <c r="B515">
        <f t="shared" si="14"/>
      </c>
      <c r="C515" s="1">
        <f t="shared" si="15"/>
      </c>
    </row>
    <row r="516" spans="2:3" ht="18.75" customHeight="1">
      <c r="B516">
        <f t="shared" si="14"/>
      </c>
      <c r="C516" s="1">
        <f t="shared" si="15"/>
      </c>
    </row>
    <row r="517" spans="2:3" ht="18.75" customHeight="1">
      <c r="B517">
        <f t="shared" si="14"/>
      </c>
      <c r="C517" s="1">
        <f t="shared" si="15"/>
      </c>
    </row>
    <row r="518" spans="2:3" ht="18.75" customHeight="1">
      <c r="B518">
        <f t="shared" si="14"/>
      </c>
      <c r="C518" s="1">
        <f t="shared" si="15"/>
      </c>
    </row>
    <row r="519" spans="2:3" ht="18.75" customHeight="1">
      <c r="B519">
        <f t="shared" si="14"/>
      </c>
      <c r="C519" s="1">
        <f t="shared" si="15"/>
      </c>
    </row>
    <row r="520" spans="2:3" ht="18.75" customHeight="1">
      <c r="B520">
        <f t="shared" si="14"/>
      </c>
      <c r="C520" s="1">
        <f t="shared" si="15"/>
      </c>
    </row>
    <row r="521" spans="2:3" ht="18.75" customHeight="1">
      <c r="B521">
        <f t="shared" si="14"/>
      </c>
      <c r="C521" s="1">
        <f t="shared" si="15"/>
      </c>
    </row>
    <row r="522" spans="2:3" ht="18.75" customHeight="1">
      <c r="B522">
        <f t="shared" si="14"/>
      </c>
      <c r="C522" s="1">
        <f t="shared" si="15"/>
      </c>
    </row>
    <row r="523" spans="2:3" ht="18.75" customHeight="1">
      <c r="B523">
        <f t="shared" si="14"/>
      </c>
      <c r="C523" s="1">
        <f t="shared" si="15"/>
      </c>
    </row>
    <row r="524" spans="2:3" ht="18.75" customHeight="1">
      <c r="B524">
        <f t="shared" si="14"/>
      </c>
      <c r="C524" s="1">
        <f t="shared" si="15"/>
      </c>
    </row>
    <row r="525" spans="2:3" ht="18.75" customHeight="1">
      <c r="B525">
        <f t="shared" si="14"/>
      </c>
      <c r="C525" s="1">
        <f t="shared" si="15"/>
      </c>
    </row>
    <row r="526" spans="2:3" ht="18.75" customHeight="1">
      <c r="B526">
        <f aca="true" t="shared" si="16" ref="B526:B589">Code128(A526)</f>
      </c>
      <c r="C526" s="1">
        <f aca="true" t="shared" si="17" ref="C526:C589">B526</f>
      </c>
    </row>
    <row r="527" spans="2:3" ht="18.75" customHeight="1">
      <c r="B527">
        <f t="shared" si="16"/>
      </c>
      <c r="C527" s="1">
        <f t="shared" si="17"/>
      </c>
    </row>
    <row r="528" spans="2:3" ht="18.75" customHeight="1">
      <c r="B528">
        <f t="shared" si="16"/>
      </c>
      <c r="C528" s="1">
        <f t="shared" si="17"/>
      </c>
    </row>
    <row r="529" spans="2:3" ht="18.75" customHeight="1">
      <c r="B529">
        <f t="shared" si="16"/>
      </c>
      <c r="C529" s="1">
        <f t="shared" si="17"/>
      </c>
    </row>
    <row r="530" spans="2:3" ht="18.75" customHeight="1">
      <c r="B530">
        <f t="shared" si="16"/>
      </c>
      <c r="C530" s="1">
        <f t="shared" si="17"/>
      </c>
    </row>
    <row r="531" spans="2:3" ht="18.75" customHeight="1">
      <c r="B531">
        <f t="shared" si="16"/>
      </c>
      <c r="C531" s="1">
        <f t="shared" si="17"/>
      </c>
    </row>
    <row r="532" spans="2:3" ht="18.75" customHeight="1">
      <c r="B532">
        <f t="shared" si="16"/>
      </c>
      <c r="C532" s="1">
        <f t="shared" si="17"/>
      </c>
    </row>
    <row r="533" spans="2:3" ht="18.75" customHeight="1">
      <c r="B533">
        <f t="shared" si="16"/>
      </c>
      <c r="C533" s="1">
        <f t="shared" si="17"/>
      </c>
    </row>
    <row r="534" spans="2:3" ht="18.75" customHeight="1">
      <c r="B534">
        <f t="shared" si="16"/>
      </c>
      <c r="C534" s="1">
        <f t="shared" si="17"/>
      </c>
    </row>
    <row r="535" spans="2:3" ht="18.75" customHeight="1">
      <c r="B535">
        <f t="shared" si="16"/>
      </c>
      <c r="C535" s="1">
        <f t="shared" si="17"/>
      </c>
    </row>
    <row r="536" spans="2:3" ht="18.75" customHeight="1">
      <c r="B536">
        <f t="shared" si="16"/>
      </c>
      <c r="C536" s="1">
        <f t="shared" si="17"/>
      </c>
    </row>
    <row r="537" spans="2:3" ht="18.75" customHeight="1">
      <c r="B537">
        <f t="shared" si="16"/>
      </c>
      <c r="C537" s="1">
        <f t="shared" si="17"/>
      </c>
    </row>
    <row r="538" spans="2:3" ht="18.75" customHeight="1">
      <c r="B538">
        <f t="shared" si="16"/>
      </c>
      <c r="C538" s="1">
        <f t="shared" si="17"/>
      </c>
    </row>
    <row r="539" spans="2:3" ht="18.75" customHeight="1">
      <c r="B539">
        <f t="shared" si="16"/>
      </c>
      <c r="C539" s="1">
        <f t="shared" si="17"/>
      </c>
    </row>
    <row r="540" spans="2:3" ht="18.75" customHeight="1">
      <c r="B540">
        <f t="shared" si="16"/>
      </c>
      <c r="C540" s="1">
        <f t="shared" si="17"/>
      </c>
    </row>
    <row r="541" spans="2:3" ht="18.75" customHeight="1">
      <c r="B541">
        <f t="shared" si="16"/>
      </c>
      <c r="C541" s="1">
        <f t="shared" si="17"/>
      </c>
    </row>
    <row r="542" spans="2:3" ht="18.75" customHeight="1">
      <c r="B542">
        <f t="shared" si="16"/>
      </c>
      <c r="C542" s="1">
        <f t="shared" si="17"/>
      </c>
    </row>
    <row r="543" spans="2:3" ht="18.75" customHeight="1">
      <c r="B543">
        <f t="shared" si="16"/>
      </c>
      <c r="C543" s="1">
        <f t="shared" si="17"/>
      </c>
    </row>
    <row r="544" spans="2:3" ht="18.75" customHeight="1">
      <c r="B544">
        <f t="shared" si="16"/>
      </c>
      <c r="C544" s="1">
        <f t="shared" si="17"/>
      </c>
    </row>
    <row r="545" spans="2:3" ht="18.75" customHeight="1">
      <c r="B545">
        <f t="shared" si="16"/>
      </c>
      <c r="C545" s="1">
        <f t="shared" si="17"/>
      </c>
    </row>
    <row r="546" spans="2:3" ht="18.75" customHeight="1">
      <c r="B546">
        <f t="shared" si="16"/>
      </c>
      <c r="C546" s="1">
        <f t="shared" si="17"/>
      </c>
    </row>
    <row r="547" spans="2:3" ht="18.75" customHeight="1">
      <c r="B547">
        <f t="shared" si="16"/>
      </c>
      <c r="C547" s="1">
        <f t="shared" si="17"/>
      </c>
    </row>
    <row r="548" spans="2:3" ht="18.75" customHeight="1">
      <c r="B548">
        <f t="shared" si="16"/>
      </c>
      <c r="C548" s="1">
        <f t="shared" si="17"/>
      </c>
    </row>
    <row r="549" spans="2:3" ht="18.75" customHeight="1">
      <c r="B549">
        <f t="shared" si="16"/>
      </c>
      <c r="C549" s="1">
        <f t="shared" si="17"/>
      </c>
    </row>
    <row r="550" spans="2:3" ht="18.75" customHeight="1">
      <c r="B550">
        <f t="shared" si="16"/>
      </c>
      <c r="C550" s="1">
        <f t="shared" si="17"/>
      </c>
    </row>
    <row r="551" spans="2:3" ht="18.75" customHeight="1">
      <c r="B551">
        <f t="shared" si="16"/>
      </c>
      <c r="C551" s="1">
        <f t="shared" si="17"/>
      </c>
    </row>
    <row r="552" spans="2:3" ht="18.75" customHeight="1">
      <c r="B552">
        <f t="shared" si="16"/>
      </c>
      <c r="C552" s="1">
        <f t="shared" si="17"/>
      </c>
    </row>
    <row r="553" spans="2:3" ht="18.75" customHeight="1">
      <c r="B553">
        <f t="shared" si="16"/>
      </c>
      <c r="C553" s="1">
        <f t="shared" si="17"/>
      </c>
    </row>
    <row r="554" spans="2:3" ht="18.75" customHeight="1">
      <c r="B554">
        <f t="shared" si="16"/>
      </c>
      <c r="C554" s="1">
        <f t="shared" si="17"/>
      </c>
    </row>
    <row r="555" spans="2:3" ht="18.75" customHeight="1">
      <c r="B555">
        <f t="shared" si="16"/>
      </c>
      <c r="C555" s="1">
        <f t="shared" si="17"/>
      </c>
    </row>
    <row r="556" spans="2:3" ht="18.75" customHeight="1">
      <c r="B556">
        <f t="shared" si="16"/>
      </c>
      <c r="C556" s="1">
        <f t="shared" si="17"/>
      </c>
    </row>
    <row r="557" spans="2:3" ht="18.75" customHeight="1">
      <c r="B557">
        <f t="shared" si="16"/>
      </c>
      <c r="C557" s="1">
        <f t="shared" si="17"/>
      </c>
    </row>
    <row r="558" spans="2:3" ht="18.75" customHeight="1">
      <c r="B558">
        <f t="shared" si="16"/>
      </c>
      <c r="C558" s="1">
        <f t="shared" si="17"/>
      </c>
    </row>
    <row r="559" spans="2:3" ht="18.75" customHeight="1">
      <c r="B559">
        <f t="shared" si="16"/>
      </c>
      <c r="C559" s="1">
        <f t="shared" si="17"/>
      </c>
    </row>
    <row r="560" spans="2:3" ht="18.75" customHeight="1">
      <c r="B560">
        <f t="shared" si="16"/>
      </c>
      <c r="C560" s="1">
        <f t="shared" si="17"/>
      </c>
    </row>
    <row r="561" spans="2:3" ht="18.75" customHeight="1">
      <c r="B561">
        <f t="shared" si="16"/>
      </c>
      <c r="C561" s="1">
        <f t="shared" si="17"/>
      </c>
    </row>
    <row r="562" spans="2:3" ht="18.75" customHeight="1">
      <c r="B562">
        <f t="shared" si="16"/>
      </c>
      <c r="C562" s="1">
        <f t="shared" si="17"/>
      </c>
    </row>
    <row r="563" spans="2:3" ht="18.75" customHeight="1">
      <c r="B563">
        <f t="shared" si="16"/>
      </c>
      <c r="C563" s="1">
        <f t="shared" si="17"/>
      </c>
    </row>
    <row r="564" spans="2:3" ht="18.75" customHeight="1">
      <c r="B564">
        <f t="shared" si="16"/>
      </c>
      <c r="C564" s="1">
        <f t="shared" si="17"/>
      </c>
    </row>
    <row r="565" spans="2:3" ht="18.75" customHeight="1">
      <c r="B565">
        <f t="shared" si="16"/>
      </c>
      <c r="C565" s="1">
        <f t="shared" si="17"/>
      </c>
    </row>
    <row r="566" spans="2:3" ht="18.75" customHeight="1">
      <c r="B566">
        <f t="shared" si="16"/>
      </c>
      <c r="C566" s="1">
        <f t="shared" si="17"/>
      </c>
    </row>
    <row r="567" spans="2:3" ht="18.75" customHeight="1">
      <c r="B567">
        <f t="shared" si="16"/>
      </c>
      <c r="C567" s="1">
        <f t="shared" si="17"/>
      </c>
    </row>
    <row r="568" spans="2:3" ht="18.75" customHeight="1">
      <c r="B568">
        <f t="shared" si="16"/>
      </c>
      <c r="C568" s="1">
        <f t="shared" si="17"/>
      </c>
    </row>
    <row r="569" spans="2:3" ht="18.75" customHeight="1">
      <c r="B569">
        <f t="shared" si="16"/>
      </c>
      <c r="C569" s="1">
        <f t="shared" si="17"/>
      </c>
    </row>
    <row r="570" spans="2:3" ht="18.75" customHeight="1">
      <c r="B570">
        <f t="shared" si="16"/>
      </c>
      <c r="C570" s="1">
        <f t="shared" si="17"/>
      </c>
    </row>
    <row r="571" spans="2:3" ht="18.75" customHeight="1">
      <c r="B571">
        <f t="shared" si="16"/>
      </c>
      <c r="C571" s="1">
        <f t="shared" si="17"/>
      </c>
    </row>
    <row r="572" spans="2:3" ht="18.75" customHeight="1">
      <c r="B572">
        <f t="shared" si="16"/>
      </c>
      <c r="C572" s="1">
        <f t="shared" si="17"/>
      </c>
    </row>
    <row r="573" spans="2:3" ht="18.75" customHeight="1">
      <c r="B573">
        <f t="shared" si="16"/>
      </c>
      <c r="C573" s="1">
        <f t="shared" si="17"/>
      </c>
    </row>
    <row r="574" spans="2:3" ht="18.75" customHeight="1">
      <c r="B574">
        <f t="shared" si="16"/>
      </c>
      <c r="C574" s="1">
        <f t="shared" si="17"/>
      </c>
    </row>
    <row r="575" spans="2:3" ht="18.75" customHeight="1">
      <c r="B575">
        <f t="shared" si="16"/>
      </c>
      <c r="C575" s="1">
        <f t="shared" si="17"/>
      </c>
    </row>
    <row r="576" spans="2:3" ht="18.75" customHeight="1">
      <c r="B576">
        <f t="shared" si="16"/>
      </c>
      <c r="C576" s="1">
        <f t="shared" si="17"/>
      </c>
    </row>
    <row r="577" spans="2:3" ht="18.75" customHeight="1">
      <c r="B577">
        <f t="shared" si="16"/>
      </c>
      <c r="C577" s="1">
        <f t="shared" si="17"/>
      </c>
    </row>
    <row r="578" spans="2:3" ht="18.75" customHeight="1">
      <c r="B578">
        <f t="shared" si="16"/>
      </c>
      <c r="C578" s="1">
        <f t="shared" si="17"/>
      </c>
    </row>
    <row r="579" spans="2:3" ht="18.75" customHeight="1">
      <c r="B579">
        <f t="shared" si="16"/>
      </c>
      <c r="C579" s="1">
        <f t="shared" si="17"/>
      </c>
    </row>
    <row r="580" spans="2:3" ht="18.75" customHeight="1">
      <c r="B580">
        <f t="shared" si="16"/>
      </c>
      <c r="C580" s="1">
        <f t="shared" si="17"/>
      </c>
    </row>
    <row r="581" spans="2:3" ht="18.75" customHeight="1">
      <c r="B581">
        <f t="shared" si="16"/>
      </c>
      <c r="C581" s="1">
        <f t="shared" si="17"/>
      </c>
    </row>
    <row r="582" spans="2:3" ht="18.75" customHeight="1">
      <c r="B582">
        <f t="shared" si="16"/>
      </c>
      <c r="C582" s="1">
        <f t="shared" si="17"/>
      </c>
    </row>
    <row r="583" spans="2:3" ht="18.75" customHeight="1">
      <c r="B583">
        <f t="shared" si="16"/>
      </c>
      <c r="C583" s="1">
        <f t="shared" si="17"/>
      </c>
    </row>
    <row r="584" spans="2:3" ht="18.75" customHeight="1">
      <c r="B584">
        <f t="shared" si="16"/>
      </c>
      <c r="C584" s="1">
        <f t="shared" si="17"/>
      </c>
    </row>
    <row r="585" spans="2:3" ht="18.75" customHeight="1">
      <c r="B585">
        <f t="shared" si="16"/>
      </c>
      <c r="C585" s="1">
        <f t="shared" si="17"/>
      </c>
    </row>
    <row r="586" spans="2:3" ht="18.75" customHeight="1">
      <c r="B586">
        <f t="shared" si="16"/>
      </c>
      <c r="C586" s="1">
        <f t="shared" si="17"/>
      </c>
    </row>
    <row r="587" spans="2:3" ht="18.75" customHeight="1">
      <c r="B587">
        <f t="shared" si="16"/>
      </c>
      <c r="C587" s="1">
        <f t="shared" si="17"/>
      </c>
    </row>
    <row r="588" spans="2:3" ht="18.75" customHeight="1">
      <c r="B588">
        <f t="shared" si="16"/>
      </c>
      <c r="C588" s="1">
        <f t="shared" si="17"/>
      </c>
    </row>
    <row r="589" spans="2:3" ht="18.75" customHeight="1">
      <c r="B589">
        <f t="shared" si="16"/>
      </c>
      <c r="C589" s="1">
        <f t="shared" si="17"/>
      </c>
    </row>
    <row r="590" spans="2:3" ht="18.75" customHeight="1">
      <c r="B590">
        <f aca="true" t="shared" si="18" ref="B590:B653">Code128(A590)</f>
      </c>
      <c r="C590" s="1">
        <f aca="true" t="shared" si="19" ref="C590:C653">B590</f>
      </c>
    </row>
    <row r="591" spans="2:3" ht="18.75" customHeight="1">
      <c r="B591">
        <f t="shared" si="18"/>
      </c>
      <c r="C591" s="1">
        <f t="shared" si="19"/>
      </c>
    </row>
    <row r="592" spans="2:3" ht="18.75" customHeight="1">
      <c r="B592">
        <f t="shared" si="18"/>
      </c>
      <c r="C592" s="1">
        <f t="shared" si="19"/>
      </c>
    </row>
    <row r="593" spans="2:3" ht="18.75" customHeight="1">
      <c r="B593">
        <f t="shared" si="18"/>
      </c>
      <c r="C593" s="1">
        <f t="shared" si="19"/>
      </c>
    </row>
    <row r="594" spans="2:3" ht="18.75" customHeight="1">
      <c r="B594">
        <f t="shared" si="18"/>
      </c>
      <c r="C594" s="1">
        <f t="shared" si="19"/>
      </c>
    </row>
    <row r="595" spans="2:3" ht="18.75" customHeight="1">
      <c r="B595">
        <f t="shared" si="18"/>
      </c>
      <c r="C595" s="1">
        <f t="shared" si="19"/>
      </c>
    </row>
    <row r="596" spans="2:3" ht="18.75" customHeight="1">
      <c r="B596">
        <f t="shared" si="18"/>
      </c>
      <c r="C596" s="1">
        <f t="shared" si="19"/>
      </c>
    </row>
    <row r="597" spans="2:3" ht="18.75" customHeight="1">
      <c r="B597">
        <f t="shared" si="18"/>
      </c>
      <c r="C597" s="1">
        <f t="shared" si="19"/>
      </c>
    </row>
    <row r="598" spans="2:3" ht="18.75" customHeight="1">
      <c r="B598">
        <f t="shared" si="18"/>
      </c>
      <c r="C598" s="1">
        <f t="shared" si="19"/>
      </c>
    </row>
    <row r="599" spans="2:3" ht="18.75" customHeight="1">
      <c r="B599">
        <f t="shared" si="18"/>
      </c>
      <c r="C599" s="1">
        <f t="shared" si="19"/>
      </c>
    </row>
    <row r="600" spans="2:3" ht="18.75" customHeight="1">
      <c r="B600">
        <f t="shared" si="18"/>
      </c>
      <c r="C600" s="1">
        <f t="shared" si="19"/>
      </c>
    </row>
    <row r="601" spans="2:3" ht="18.75" customHeight="1">
      <c r="B601">
        <f t="shared" si="18"/>
      </c>
      <c r="C601" s="1">
        <f t="shared" si="19"/>
      </c>
    </row>
    <row r="602" spans="2:3" ht="18.75" customHeight="1">
      <c r="B602">
        <f t="shared" si="18"/>
      </c>
      <c r="C602" s="1">
        <f t="shared" si="19"/>
      </c>
    </row>
    <row r="603" spans="2:3" ht="18.75" customHeight="1">
      <c r="B603">
        <f t="shared" si="18"/>
      </c>
      <c r="C603" s="1">
        <f t="shared" si="19"/>
      </c>
    </row>
    <row r="604" spans="2:3" ht="18.75" customHeight="1">
      <c r="B604">
        <f t="shared" si="18"/>
      </c>
      <c r="C604" s="1">
        <f t="shared" si="19"/>
      </c>
    </row>
    <row r="605" spans="2:3" ht="18.75" customHeight="1">
      <c r="B605">
        <f t="shared" si="18"/>
      </c>
      <c r="C605" s="1">
        <f t="shared" si="19"/>
      </c>
    </row>
    <row r="606" spans="2:3" ht="18.75" customHeight="1">
      <c r="B606">
        <f t="shared" si="18"/>
      </c>
      <c r="C606" s="1">
        <f t="shared" si="19"/>
      </c>
    </row>
    <row r="607" spans="2:3" ht="18.75" customHeight="1">
      <c r="B607">
        <f t="shared" si="18"/>
      </c>
      <c r="C607" s="1">
        <f t="shared" si="19"/>
      </c>
    </row>
    <row r="608" spans="2:3" ht="18.75" customHeight="1">
      <c r="B608">
        <f t="shared" si="18"/>
      </c>
      <c r="C608" s="1">
        <f t="shared" si="19"/>
      </c>
    </row>
    <row r="609" spans="2:3" ht="18.75" customHeight="1">
      <c r="B609">
        <f t="shared" si="18"/>
      </c>
      <c r="C609" s="1">
        <f t="shared" si="19"/>
      </c>
    </row>
    <row r="610" spans="2:3" ht="18.75" customHeight="1">
      <c r="B610">
        <f t="shared" si="18"/>
      </c>
      <c r="C610" s="1">
        <f t="shared" si="19"/>
      </c>
    </row>
    <row r="611" spans="2:3" ht="18.75" customHeight="1">
      <c r="B611">
        <f t="shared" si="18"/>
      </c>
      <c r="C611" s="1">
        <f t="shared" si="19"/>
      </c>
    </row>
    <row r="612" spans="2:3" ht="18.75" customHeight="1">
      <c r="B612">
        <f t="shared" si="18"/>
      </c>
      <c r="C612" s="1">
        <f t="shared" si="19"/>
      </c>
    </row>
    <row r="613" spans="2:3" ht="18.75" customHeight="1">
      <c r="B613">
        <f t="shared" si="18"/>
      </c>
      <c r="C613" s="1">
        <f t="shared" si="19"/>
      </c>
    </row>
    <row r="614" spans="2:3" ht="18.75" customHeight="1">
      <c r="B614">
        <f t="shared" si="18"/>
      </c>
      <c r="C614" s="1">
        <f t="shared" si="19"/>
      </c>
    </row>
    <row r="615" spans="2:3" ht="18.75" customHeight="1">
      <c r="B615">
        <f t="shared" si="18"/>
      </c>
      <c r="C615" s="1">
        <f t="shared" si="19"/>
      </c>
    </row>
    <row r="616" spans="2:3" ht="18.75" customHeight="1">
      <c r="B616">
        <f t="shared" si="18"/>
      </c>
      <c r="C616" s="1">
        <f t="shared" si="19"/>
      </c>
    </row>
    <row r="617" spans="2:3" ht="18.75" customHeight="1">
      <c r="B617">
        <f t="shared" si="18"/>
      </c>
      <c r="C617" s="1">
        <f t="shared" si="19"/>
      </c>
    </row>
    <row r="618" spans="2:3" ht="18.75" customHeight="1">
      <c r="B618">
        <f t="shared" si="18"/>
      </c>
      <c r="C618" s="1">
        <f t="shared" si="19"/>
      </c>
    </row>
    <row r="619" spans="2:3" ht="18.75" customHeight="1">
      <c r="B619">
        <f t="shared" si="18"/>
      </c>
      <c r="C619" s="1">
        <f t="shared" si="19"/>
      </c>
    </row>
    <row r="620" spans="2:3" ht="18.75" customHeight="1">
      <c r="B620">
        <f t="shared" si="18"/>
      </c>
      <c r="C620" s="1">
        <f t="shared" si="19"/>
      </c>
    </row>
    <row r="621" spans="2:3" ht="18.75" customHeight="1">
      <c r="B621">
        <f t="shared" si="18"/>
      </c>
      <c r="C621" s="1">
        <f t="shared" si="19"/>
      </c>
    </row>
    <row r="622" spans="2:3" ht="18.75" customHeight="1">
      <c r="B622">
        <f t="shared" si="18"/>
      </c>
      <c r="C622" s="1">
        <f t="shared" si="19"/>
      </c>
    </row>
    <row r="623" spans="2:3" ht="18.75" customHeight="1">
      <c r="B623">
        <f t="shared" si="18"/>
      </c>
      <c r="C623" s="1">
        <f t="shared" si="19"/>
      </c>
    </row>
    <row r="624" spans="2:3" ht="18.75" customHeight="1">
      <c r="B624">
        <f t="shared" si="18"/>
      </c>
      <c r="C624" s="1">
        <f t="shared" si="19"/>
      </c>
    </row>
    <row r="625" spans="2:3" ht="18.75" customHeight="1">
      <c r="B625">
        <f t="shared" si="18"/>
      </c>
      <c r="C625" s="1">
        <f t="shared" si="19"/>
      </c>
    </row>
    <row r="626" spans="2:3" ht="18.75" customHeight="1">
      <c r="B626">
        <f t="shared" si="18"/>
      </c>
      <c r="C626" s="1">
        <f t="shared" si="19"/>
      </c>
    </row>
    <row r="627" spans="2:3" ht="18.75" customHeight="1">
      <c r="B627">
        <f t="shared" si="18"/>
      </c>
      <c r="C627" s="1">
        <f t="shared" si="19"/>
      </c>
    </row>
    <row r="628" spans="2:3" ht="18.75" customHeight="1">
      <c r="B628">
        <f t="shared" si="18"/>
      </c>
      <c r="C628" s="1">
        <f t="shared" si="19"/>
      </c>
    </row>
    <row r="629" spans="2:3" ht="18.75" customHeight="1">
      <c r="B629">
        <f t="shared" si="18"/>
      </c>
      <c r="C629" s="1">
        <f t="shared" si="19"/>
      </c>
    </row>
    <row r="630" spans="2:3" ht="18.75" customHeight="1">
      <c r="B630">
        <f t="shared" si="18"/>
      </c>
      <c r="C630" s="1">
        <f t="shared" si="19"/>
      </c>
    </row>
    <row r="631" spans="2:3" ht="18.75" customHeight="1">
      <c r="B631">
        <f t="shared" si="18"/>
      </c>
      <c r="C631" s="1">
        <f t="shared" si="19"/>
      </c>
    </row>
    <row r="632" spans="2:3" ht="18.75" customHeight="1">
      <c r="B632">
        <f t="shared" si="18"/>
      </c>
      <c r="C632" s="1">
        <f t="shared" si="19"/>
      </c>
    </row>
    <row r="633" spans="2:3" ht="18.75" customHeight="1">
      <c r="B633">
        <f t="shared" si="18"/>
      </c>
      <c r="C633" s="1">
        <f t="shared" si="19"/>
      </c>
    </row>
    <row r="634" spans="2:3" ht="18.75" customHeight="1">
      <c r="B634">
        <f t="shared" si="18"/>
      </c>
      <c r="C634" s="1">
        <f t="shared" si="19"/>
      </c>
    </row>
    <row r="635" spans="2:3" ht="18.75" customHeight="1">
      <c r="B635">
        <f t="shared" si="18"/>
      </c>
      <c r="C635" s="1">
        <f t="shared" si="19"/>
      </c>
    </row>
    <row r="636" spans="2:3" ht="18.75" customHeight="1">
      <c r="B636">
        <f t="shared" si="18"/>
      </c>
      <c r="C636" s="1">
        <f t="shared" si="19"/>
      </c>
    </row>
    <row r="637" spans="2:3" ht="18.75" customHeight="1">
      <c r="B637">
        <f t="shared" si="18"/>
      </c>
      <c r="C637" s="1">
        <f t="shared" si="19"/>
      </c>
    </row>
    <row r="638" spans="2:3" ht="18.75" customHeight="1">
      <c r="B638">
        <f t="shared" si="18"/>
      </c>
      <c r="C638" s="1">
        <f t="shared" si="19"/>
      </c>
    </row>
    <row r="639" spans="2:3" ht="18.75" customHeight="1">
      <c r="B639">
        <f t="shared" si="18"/>
      </c>
      <c r="C639" s="1">
        <f t="shared" si="19"/>
      </c>
    </row>
    <row r="640" spans="2:3" ht="18.75" customHeight="1">
      <c r="B640">
        <f t="shared" si="18"/>
      </c>
      <c r="C640" s="1">
        <f t="shared" si="19"/>
      </c>
    </row>
    <row r="641" spans="2:3" ht="18.75" customHeight="1">
      <c r="B641">
        <f t="shared" si="18"/>
      </c>
      <c r="C641" s="1">
        <f t="shared" si="19"/>
      </c>
    </row>
    <row r="642" spans="2:3" ht="18.75" customHeight="1">
      <c r="B642">
        <f t="shared" si="18"/>
      </c>
      <c r="C642" s="1">
        <f t="shared" si="19"/>
      </c>
    </row>
    <row r="643" spans="2:3" ht="18.75" customHeight="1">
      <c r="B643">
        <f t="shared" si="18"/>
      </c>
      <c r="C643" s="1">
        <f t="shared" si="19"/>
      </c>
    </row>
    <row r="644" spans="2:3" ht="18.75" customHeight="1">
      <c r="B644">
        <f t="shared" si="18"/>
      </c>
      <c r="C644" s="1">
        <f t="shared" si="19"/>
      </c>
    </row>
    <row r="645" spans="2:3" ht="18.75" customHeight="1">
      <c r="B645">
        <f t="shared" si="18"/>
      </c>
      <c r="C645" s="1">
        <f t="shared" si="19"/>
      </c>
    </row>
    <row r="646" spans="2:3" ht="18.75" customHeight="1">
      <c r="B646">
        <f t="shared" si="18"/>
      </c>
      <c r="C646" s="1">
        <f t="shared" si="19"/>
      </c>
    </row>
    <row r="647" spans="2:3" ht="18.75" customHeight="1">
      <c r="B647">
        <f t="shared" si="18"/>
      </c>
      <c r="C647" s="1">
        <f t="shared" si="19"/>
      </c>
    </row>
    <row r="648" spans="2:3" ht="18.75" customHeight="1">
      <c r="B648">
        <f t="shared" si="18"/>
      </c>
      <c r="C648" s="1">
        <f t="shared" si="19"/>
      </c>
    </row>
    <row r="649" spans="2:3" ht="18.75" customHeight="1">
      <c r="B649">
        <f t="shared" si="18"/>
      </c>
      <c r="C649" s="1">
        <f t="shared" si="19"/>
      </c>
    </row>
    <row r="650" spans="2:3" ht="18.75" customHeight="1">
      <c r="B650">
        <f t="shared" si="18"/>
      </c>
      <c r="C650" s="1">
        <f t="shared" si="19"/>
      </c>
    </row>
    <row r="651" spans="2:3" ht="18.75" customHeight="1">
      <c r="B651">
        <f t="shared" si="18"/>
      </c>
      <c r="C651" s="1">
        <f t="shared" si="19"/>
      </c>
    </row>
    <row r="652" spans="2:3" ht="18.75" customHeight="1">
      <c r="B652">
        <f t="shared" si="18"/>
      </c>
      <c r="C652" s="1">
        <f t="shared" si="19"/>
      </c>
    </row>
    <row r="653" spans="2:3" ht="18.75" customHeight="1">
      <c r="B653">
        <f t="shared" si="18"/>
      </c>
      <c r="C653" s="1">
        <f t="shared" si="19"/>
      </c>
    </row>
    <row r="654" spans="2:3" ht="18.75" customHeight="1">
      <c r="B654">
        <f aca="true" t="shared" si="20" ref="B654:B717">Code128(A654)</f>
      </c>
      <c r="C654" s="1">
        <f aca="true" t="shared" si="21" ref="C654:C717">B654</f>
      </c>
    </row>
    <row r="655" spans="2:3" ht="18.75" customHeight="1">
      <c r="B655">
        <f t="shared" si="20"/>
      </c>
      <c r="C655" s="1">
        <f t="shared" si="21"/>
      </c>
    </row>
    <row r="656" spans="2:3" ht="18.75" customHeight="1">
      <c r="B656">
        <f t="shared" si="20"/>
      </c>
      <c r="C656" s="1">
        <f t="shared" si="21"/>
      </c>
    </row>
    <row r="657" spans="2:3" ht="18.75" customHeight="1">
      <c r="B657">
        <f t="shared" si="20"/>
      </c>
      <c r="C657" s="1">
        <f t="shared" si="21"/>
      </c>
    </row>
    <row r="658" spans="2:3" ht="18.75" customHeight="1">
      <c r="B658">
        <f t="shared" si="20"/>
      </c>
      <c r="C658" s="1">
        <f t="shared" si="21"/>
      </c>
    </row>
    <row r="659" spans="2:3" ht="18.75" customHeight="1">
      <c r="B659">
        <f t="shared" si="20"/>
      </c>
      <c r="C659" s="1">
        <f t="shared" si="21"/>
      </c>
    </row>
    <row r="660" spans="2:3" ht="18.75" customHeight="1">
      <c r="B660">
        <f t="shared" si="20"/>
      </c>
      <c r="C660" s="1">
        <f t="shared" si="21"/>
      </c>
    </row>
    <row r="661" spans="2:3" ht="18.75" customHeight="1">
      <c r="B661">
        <f t="shared" si="20"/>
      </c>
      <c r="C661" s="1">
        <f t="shared" si="21"/>
      </c>
    </row>
    <row r="662" spans="2:3" ht="18.75" customHeight="1">
      <c r="B662">
        <f t="shared" si="20"/>
      </c>
      <c r="C662" s="1">
        <f t="shared" si="21"/>
      </c>
    </row>
    <row r="663" spans="2:3" ht="18.75" customHeight="1">
      <c r="B663">
        <f t="shared" si="20"/>
      </c>
      <c r="C663" s="1">
        <f t="shared" si="21"/>
      </c>
    </row>
    <row r="664" spans="2:3" ht="18.75" customHeight="1">
      <c r="B664">
        <f t="shared" si="20"/>
      </c>
      <c r="C664" s="1">
        <f t="shared" si="21"/>
      </c>
    </row>
    <row r="665" spans="2:3" ht="18.75" customHeight="1">
      <c r="B665">
        <f t="shared" si="20"/>
      </c>
      <c r="C665" s="1">
        <f t="shared" si="21"/>
      </c>
    </row>
    <row r="666" spans="2:3" ht="18.75" customHeight="1">
      <c r="B666">
        <f t="shared" si="20"/>
      </c>
      <c r="C666" s="1">
        <f t="shared" si="21"/>
      </c>
    </row>
    <row r="667" spans="2:3" ht="18.75" customHeight="1">
      <c r="B667">
        <f t="shared" si="20"/>
      </c>
      <c r="C667" s="1">
        <f t="shared" si="21"/>
      </c>
    </row>
    <row r="668" spans="2:3" ht="18.75" customHeight="1">
      <c r="B668">
        <f t="shared" si="20"/>
      </c>
      <c r="C668" s="1">
        <f t="shared" si="21"/>
      </c>
    </row>
    <row r="669" spans="2:3" ht="18.75" customHeight="1">
      <c r="B669">
        <f t="shared" si="20"/>
      </c>
      <c r="C669" s="1">
        <f t="shared" si="21"/>
      </c>
    </row>
    <row r="670" spans="2:3" ht="18.75" customHeight="1">
      <c r="B670">
        <f t="shared" si="20"/>
      </c>
      <c r="C670" s="1">
        <f t="shared" si="21"/>
      </c>
    </row>
    <row r="671" spans="2:3" ht="18.75" customHeight="1">
      <c r="B671">
        <f t="shared" si="20"/>
      </c>
      <c r="C671" s="1">
        <f t="shared" si="21"/>
      </c>
    </row>
    <row r="672" spans="2:3" ht="18.75" customHeight="1">
      <c r="B672">
        <f t="shared" si="20"/>
      </c>
      <c r="C672" s="1">
        <f t="shared" si="21"/>
      </c>
    </row>
    <row r="673" spans="2:3" ht="18.75" customHeight="1">
      <c r="B673">
        <f t="shared" si="20"/>
      </c>
      <c r="C673" s="1">
        <f t="shared" si="21"/>
      </c>
    </row>
    <row r="674" spans="2:3" ht="18.75" customHeight="1">
      <c r="B674">
        <f t="shared" si="20"/>
      </c>
      <c r="C674" s="1">
        <f t="shared" si="21"/>
      </c>
    </row>
    <row r="675" spans="2:3" ht="18.75" customHeight="1">
      <c r="B675">
        <f t="shared" si="20"/>
      </c>
      <c r="C675" s="1">
        <f t="shared" si="21"/>
      </c>
    </row>
    <row r="676" spans="2:3" ht="18.75" customHeight="1">
      <c r="B676">
        <f t="shared" si="20"/>
      </c>
      <c r="C676" s="1">
        <f t="shared" si="21"/>
      </c>
    </row>
    <row r="677" spans="2:3" ht="18.75" customHeight="1">
      <c r="B677">
        <f t="shared" si="20"/>
      </c>
      <c r="C677" s="1">
        <f t="shared" si="21"/>
      </c>
    </row>
    <row r="678" spans="2:3" ht="18.75" customHeight="1">
      <c r="B678">
        <f t="shared" si="20"/>
      </c>
      <c r="C678" s="1">
        <f t="shared" si="21"/>
      </c>
    </row>
    <row r="679" spans="2:3" ht="18.75" customHeight="1">
      <c r="B679">
        <f t="shared" si="20"/>
      </c>
      <c r="C679" s="1">
        <f t="shared" si="21"/>
      </c>
    </row>
    <row r="680" spans="2:3" ht="18.75" customHeight="1">
      <c r="B680">
        <f t="shared" si="20"/>
      </c>
      <c r="C680" s="1">
        <f t="shared" si="21"/>
      </c>
    </row>
    <row r="681" spans="2:3" ht="18.75" customHeight="1">
      <c r="B681">
        <f t="shared" si="20"/>
      </c>
      <c r="C681" s="1">
        <f t="shared" si="21"/>
      </c>
    </row>
    <row r="682" spans="2:3" ht="18.75" customHeight="1">
      <c r="B682">
        <f t="shared" si="20"/>
      </c>
      <c r="C682" s="1">
        <f t="shared" si="21"/>
      </c>
    </row>
    <row r="683" spans="2:3" ht="18.75" customHeight="1">
      <c r="B683">
        <f t="shared" si="20"/>
      </c>
      <c r="C683" s="1">
        <f t="shared" si="21"/>
      </c>
    </row>
    <row r="684" spans="2:3" ht="18.75" customHeight="1">
      <c r="B684">
        <f t="shared" si="20"/>
      </c>
      <c r="C684" s="1">
        <f t="shared" si="21"/>
      </c>
    </row>
    <row r="685" spans="2:3" ht="18.75" customHeight="1">
      <c r="B685">
        <f t="shared" si="20"/>
      </c>
      <c r="C685" s="1">
        <f t="shared" si="21"/>
      </c>
    </row>
    <row r="686" spans="2:3" ht="18.75" customHeight="1">
      <c r="B686">
        <f t="shared" si="20"/>
      </c>
      <c r="C686" s="1">
        <f t="shared" si="21"/>
      </c>
    </row>
    <row r="687" spans="2:3" ht="18.75" customHeight="1">
      <c r="B687">
        <f t="shared" si="20"/>
      </c>
      <c r="C687" s="1">
        <f t="shared" si="21"/>
      </c>
    </row>
    <row r="688" spans="2:3" ht="18.75" customHeight="1">
      <c r="B688">
        <f t="shared" si="20"/>
      </c>
      <c r="C688" s="1">
        <f t="shared" si="21"/>
      </c>
    </row>
    <row r="689" spans="2:3" ht="18.75" customHeight="1">
      <c r="B689">
        <f t="shared" si="20"/>
      </c>
      <c r="C689" s="1">
        <f t="shared" si="21"/>
      </c>
    </row>
    <row r="690" spans="2:3" ht="18.75" customHeight="1">
      <c r="B690">
        <f t="shared" si="20"/>
      </c>
      <c r="C690" s="1">
        <f t="shared" si="21"/>
      </c>
    </row>
    <row r="691" spans="2:3" ht="18.75" customHeight="1">
      <c r="B691">
        <f t="shared" si="20"/>
      </c>
      <c r="C691" s="1">
        <f t="shared" si="21"/>
      </c>
    </row>
    <row r="692" spans="2:3" ht="18.75" customHeight="1">
      <c r="B692">
        <f t="shared" si="20"/>
      </c>
      <c r="C692" s="1">
        <f t="shared" si="21"/>
      </c>
    </row>
    <row r="693" spans="2:3" ht="18.75" customHeight="1">
      <c r="B693">
        <f t="shared" si="20"/>
      </c>
      <c r="C693" s="1">
        <f t="shared" si="21"/>
      </c>
    </row>
    <row r="694" spans="2:3" ht="18.75" customHeight="1">
      <c r="B694">
        <f t="shared" si="20"/>
      </c>
      <c r="C694" s="1">
        <f t="shared" si="21"/>
      </c>
    </row>
    <row r="695" spans="2:3" ht="18.75" customHeight="1">
      <c r="B695">
        <f t="shared" si="20"/>
      </c>
      <c r="C695" s="1">
        <f t="shared" si="21"/>
      </c>
    </row>
    <row r="696" spans="2:3" ht="18.75" customHeight="1">
      <c r="B696">
        <f t="shared" si="20"/>
      </c>
      <c r="C696" s="1">
        <f t="shared" si="21"/>
      </c>
    </row>
    <row r="697" spans="2:3" ht="18.75" customHeight="1">
      <c r="B697">
        <f t="shared" si="20"/>
      </c>
      <c r="C697" s="1">
        <f t="shared" si="21"/>
      </c>
    </row>
    <row r="698" spans="2:3" ht="18.75" customHeight="1">
      <c r="B698">
        <f t="shared" si="20"/>
      </c>
      <c r="C698" s="1">
        <f t="shared" si="21"/>
      </c>
    </row>
    <row r="699" spans="2:3" ht="18.75" customHeight="1">
      <c r="B699">
        <f t="shared" si="20"/>
      </c>
      <c r="C699" s="1">
        <f t="shared" si="21"/>
      </c>
    </row>
    <row r="700" spans="2:3" ht="18.75" customHeight="1">
      <c r="B700">
        <f t="shared" si="20"/>
      </c>
      <c r="C700" s="1">
        <f t="shared" si="21"/>
      </c>
    </row>
    <row r="701" spans="2:3" ht="18.75" customHeight="1">
      <c r="B701">
        <f t="shared" si="20"/>
      </c>
      <c r="C701" s="1">
        <f t="shared" si="21"/>
      </c>
    </row>
    <row r="702" spans="2:3" ht="18.75" customHeight="1">
      <c r="B702">
        <f t="shared" si="20"/>
      </c>
      <c r="C702" s="1">
        <f t="shared" si="21"/>
      </c>
    </row>
    <row r="703" spans="2:3" ht="18.75" customHeight="1">
      <c r="B703">
        <f t="shared" si="20"/>
      </c>
      <c r="C703" s="1">
        <f t="shared" si="21"/>
      </c>
    </row>
    <row r="704" spans="2:3" ht="18.75" customHeight="1">
      <c r="B704">
        <f t="shared" si="20"/>
      </c>
      <c r="C704" s="1">
        <f t="shared" si="21"/>
      </c>
    </row>
    <row r="705" spans="2:3" ht="18.75" customHeight="1">
      <c r="B705">
        <f t="shared" si="20"/>
      </c>
      <c r="C705" s="1">
        <f t="shared" si="21"/>
      </c>
    </row>
    <row r="706" spans="2:3" ht="18.75" customHeight="1">
      <c r="B706">
        <f t="shared" si="20"/>
      </c>
      <c r="C706" s="1">
        <f t="shared" si="21"/>
      </c>
    </row>
    <row r="707" spans="2:3" ht="18.75" customHeight="1">
      <c r="B707">
        <f t="shared" si="20"/>
      </c>
      <c r="C707" s="1">
        <f t="shared" si="21"/>
      </c>
    </row>
    <row r="708" spans="2:3" ht="18.75" customHeight="1">
      <c r="B708">
        <f t="shared" si="20"/>
      </c>
      <c r="C708" s="1">
        <f t="shared" si="21"/>
      </c>
    </row>
    <row r="709" spans="2:3" ht="18.75" customHeight="1">
      <c r="B709">
        <f t="shared" si="20"/>
      </c>
      <c r="C709" s="1">
        <f t="shared" si="21"/>
      </c>
    </row>
    <row r="710" spans="2:3" ht="18.75" customHeight="1">
      <c r="B710">
        <f t="shared" si="20"/>
      </c>
      <c r="C710" s="1">
        <f t="shared" si="21"/>
      </c>
    </row>
    <row r="711" spans="2:3" ht="18.75" customHeight="1">
      <c r="B711">
        <f t="shared" si="20"/>
      </c>
      <c r="C711" s="1">
        <f t="shared" si="21"/>
      </c>
    </row>
    <row r="712" spans="2:3" ht="18.75" customHeight="1">
      <c r="B712">
        <f t="shared" si="20"/>
      </c>
      <c r="C712" s="1">
        <f t="shared" si="21"/>
      </c>
    </row>
    <row r="713" spans="2:3" ht="18.75" customHeight="1">
      <c r="B713">
        <f t="shared" si="20"/>
      </c>
      <c r="C713" s="1">
        <f t="shared" si="21"/>
      </c>
    </row>
    <row r="714" spans="2:3" ht="18.75" customHeight="1">
      <c r="B714">
        <f t="shared" si="20"/>
      </c>
      <c r="C714" s="1">
        <f t="shared" si="21"/>
      </c>
    </row>
    <row r="715" spans="2:3" ht="18.75" customHeight="1">
      <c r="B715">
        <f t="shared" si="20"/>
      </c>
      <c r="C715" s="1">
        <f t="shared" si="21"/>
      </c>
    </row>
    <row r="716" spans="2:3" ht="18.75" customHeight="1">
      <c r="B716">
        <f t="shared" si="20"/>
      </c>
      <c r="C716" s="1">
        <f t="shared" si="21"/>
      </c>
    </row>
    <row r="717" spans="2:3" ht="18.75" customHeight="1">
      <c r="B717">
        <f t="shared" si="20"/>
      </c>
      <c r="C717" s="1">
        <f t="shared" si="21"/>
      </c>
    </row>
    <row r="718" spans="2:3" ht="18.75" customHeight="1">
      <c r="B718">
        <f aca="true" t="shared" si="22" ref="B718:B781">Code128(A718)</f>
      </c>
      <c r="C718" s="1">
        <f aca="true" t="shared" si="23" ref="C718:C781">B718</f>
      </c>
    </row>
    <row r="719" spans="2:3" ht="18.75" customHeight="1">
      <c r="B719">
        <f t="shared" si="22"/>
      </c>
      <c r="C719" s="1">
        <f t="shared" si="23"/>
      </c>
    </row>
    <row r="720" spans="2:3" ht="18.75" customHeight="1">
      <c r="B720">
        <f t="shared" si="22"/>
      </c>
      <c r="C720" s="1">
        <f t="shared" si="23"/>
      </c>
    </row>
    <row r="721" spans="2:3" ht="18.75" customHeight="1">
      <c r="B721">
        <f t="shared" si="22"/>
      </c>
      <c r="C721" s="1">
        <f t="shared" si="23"/>
      </c>
    </row>
    <row r="722" spans="2:3" ht="18.75" customHeight="1">
      <c r="B722">
        <f t="shared" si="22"/>
      </c>
      <c r="C722" s="1">
        <f t="shared" si="23"/>
      </c>
    </row>
    <row r="723" spans="2:3" ht="18.75" customHeight="1">
      <c r="B723">
        <f t="shared" si="22"/>
      </c>
      <c r="C723" s="1">
        <f t="shared" si="23"/>
      </c>
    </row>
    <row r="724" spans="2:3" ht="18.75" customHeight="1">
      <c r="B724">
        <f t="shared" si="22"/>
      </c>
      <c r="C724" s="1">
        <f t="shared" si="23"/>
      </c>
    </row>
    <row r="725" spans="2:3" ht="18.75" customHeight="1">
      <c r="B725">
        <f t="shared" si="22"/>
      </c>
      <c r="C725" s="1">
        <f t="shared" si="23"/>
      </c>
    </row>
    <row r="726" spans="2:3" ht="18.75" customHeight="1">
      <c r="B726">
        <f t="shared" si="22"/>
      </c>
      <c r="C726" s="1">
        <f t="shared" si="23"/>
      </c>
    </row>
    <row r="727" spans="2:3" ht="18.75" customHeight="1">
      <c r="B727">
        <f t="shared" si="22"/>
      </c>
      <c r="C727" s="1">
        <f t="shared" si="23"/>
      </c>
    </row>
    <row r="728" spans="2:3" ht="18.75" customHeight="1">
      <c r="B728">
        <f t="shared" si="22"/>
      </c>
      <c r="C728" s="1">
        <f t="shared" si="23"/>
      </c>
    </row>
    <row r="729" spans="2:3" ht="18.75" customHeight="1">
      <c r="B729">
        <f t="shared" si="22"/>
      </c>
      <c r="C729" s="1">
        <f t="shared" si="23"/>
      </c>
    </row>
    <row r="730" spans="2:3" ht="18.75" customHeight="1">
      <c r="B730">
        <f t="shared" si="22"/>
      </c>
      <c r="C730" s="1">
        <f t="shared" si="23"/>
      </c>
    </row>
    <row r="731" spans="2:3" ht="18.75" customHeight="1">
      <c r="B731">
        <f t="shared" si="22"/>
      </c>
      <c r="C731" s="1">
        <f t="shared" si="23"/>
      </c>
    </row>
    <row r="732" spans="2:3" ht="18.75" customHeight="1">
      <c r="B732">
        <f t="shared" si="22"/>
      </c>
      <c r="C732" s="1">
        <f t="shared" si="23"/>
      </c>
    </row>
    <row r="733" spans="2:3" ht="18.75" customHeight="1">
      <c r="B733">
        <f t="shared" si="22"/>
      </c>
      <c r="C733" s="1">
        <f t="shared" si="23"/>
      </c>
    </row>
    <row r="734" spans="2:3" ht="18.75" customHeight="1">
      <c r="B734">
        <f t="shared" si="22"/>
      </c>
      <c r="C734" s="1">
        <f t="shared" si="23"/>
      </c>
    </row>
    <row r="735" spans="2:3" ht="18.75" customHeight="1">
      <c r="B735">
        <f t="shared" si="22"/>
      </c>
      <c r="C735" s="1">
        <f t="shared" si="23"/>
      </c>
    </row>
    <row r="736" spans="2:3" ht="18.75" customHeight="1">
      <c r="B736">
        <f t="shared" si="22"/>
      </c>
      <c r="C736" s="1">
        <f t="shared" si="23"/>
      </c>
    </row>
    <row r="737" spans="2:3" ht="18.75" customHeight="1">
      <c r="B737">
        <f t="shared" si="22"/>
      </c>
      <c r="C737" s="1">
        <f t="shared" si="23"/>
      </c>
    </row>
    <row r="738" spans="2:3" ht="18.75" customHeight="1">
      <c r="B738">
        <f t="shared" si="22"/>
      </c>
      <c r="C738" s="1">
        <f t="shared" si="23"/>
      </c>
    </row>
    <row r="739" spans="2:3" ht="18.75" customHeight="1">
      <c r="B739">
        <f t="shared" si="22"/>
      </c>
      <c r="C739" s="1">
        <f t="shared" si="23"/>
      </c>
    </row>
    <row r="740" spans="2:3" ht="18.75" customHeight="1">
      <c r="B740">
        <f t="shared" si="22"/>
      </c>
      <c r="C740" s="1">
        <f t="shared" si="23"/>
      </c>
    </row>
    <row r="741" spans="2:3" ht="18.75" customHeight="1">
      <c r="B741">
        <f t="shared" si="22"/>
      </c>
      <c r="C741" s="1">
        <f t="shared" si="23"/>
      </c>
    </row>
    <row r="742" spans="2:3" ht="18.75" customHeight="1">
      <c r="B742">
        <f t="shared" si="22"/>
      </c>
      <c r="C742" s="1">
        <f t="shared" si="23"/>
      </c>
    </row>
    <row r="743" spans="2:3" ht="18.75" customHeight="1">
      <c r="B743">
        <f t="shared" si="22"/>
      </c>
      <c r="C743" s="1">
        <f t="shared" si="23"/>
      </c>
    </row>
    <row r="744" spans="2:3" ht="18.75" customHeight="1">
      <c r="B744">
        <f t="shared" si="22"/>
      </c>
      <c r="C744" s="1">
        <f t="shared" si="23"/>
      </c>
    </row>
    <row r="745" spans="2:3" ht="18.75" customHeight="1">
      <c r="B745">
        <f t="shared" si="22"/>
      </c>
      <c r="C745" s="1">
        <f t="shared" si="23"/>
      </c>
    </row>
    <row r="746" spans="2:3" ht="18.75" customHeight="1">
      <c r="B746">
        <f t="shared" si="22"/>
      </c>
      <c r="C746" s="1">
        <f t="shared" si="23"/>
      </c>
    </row>
    <row r="747" spans="2:3" ht="18.75" customHeight="1">
      <c r="B747">
        <f t="shared" si="22"/>
      </c>
      <c r="C747" s="1">
        <f t="shared" si="23"/>
      </c>
    </row>
    <row r="748" spans="2:3" ht="18.75" customHeight="1">
      <c r="B748">
        <f t="shared" si="22"/>
      </c>
      <c r="C748" s="1">
        <f t="shared" si="23"/>
      </c>
    </row>
    <row r="749" spans="2:3" ht="18.75" customHeight="1">
      <c r="B749">
        <f t="shared" si="22"/>
      </c>
      <c r="C749" s="1">
        <f t="shared" si="23"/>
      </c>
    </row>
    <row r="750" spans="2:3" ht="18.75" customHeight="1">
      <c r="B750">
        <f t="shared" si="22"/>
      </c>
      <c r="C750" s="1">
        <f t="shared" si="23"/>
      </c>
    </row>
    <row r="751" spans="2:3" ht="18.75" customHeight="1">
      <c r="B751">
        <f t="shared" si="22"/>
      </c>
      <c r="C751" s="1">
        <f t="shared" si="23"/>
      </c>
    </row>
    <row r="752" spans="2:3" ht="18.75" customHeight="1">
      <c r="B752">
        <f t="shared" si="22"/>
      </c>
      <c r="C752" s="1">
        <f t="shared" si="23"/>
      </c>
    </row>
    <row r="753" spans="2:3" ht="18.75" customHeight="1">
      <c r="B753">
        <f t="shared" si="22"/>
      </c>
      <c r="C753" s="1">
        <f t="shared" si="23"/>
      </c>
    </row>
    <row r="754" spans="2:3" ht="18.75" customHeight="1">
      <c r="B754">
        <f t="shared" si="22"/>
      </c>
      <c r="C754" s="1">
        <f t="shared" si="23"/>
      </c>
    </row>
    <row r="755" spans="2:3" ht="18.75" customHeight="1">
      <c r="B755">
        <f t="shared" si="22"/>
      </c>
      <c r="C755" s="1">
        <f t="shared" si="23"/>
      </c>
    </row>
    <row r="756" spans="2:3" ht="18.75" customHeight="1">
      <c r="B756">
        <f t="shared" si="22"/>
      </c>
      <c r="C756" s="1">
        <f t="shared" si="23"/>
      </c>
    </row>
    <row r="757" spans="2:3" ht="18.75" customHeight="1">
      <c r="B757">
        <f t="shared" si="22"/>
      </c>
      <c r="C757" s="1">
        <f t="shared" si="23"/>
      </c>
    </row>
    <row r="758" spans="2:3" ht="18.75" customHeight="1">
      <c r="B758">
        <f t="shared" si="22"/>
      </c>
      <c r="C758" s="1">
        <f t="shared" si="23"/>
      </c>
    </row>
    <row r="759" spans="2:3" ht="18.75" customHeight="1">
      <c r="B759">
        <f t="shared" si="22"/>
      </c>
      <c r="C759" s="1">
        <f t="shared" si="23"/>
      </c>
    </row>
    <row r="760" spans="2:3" ht="18.75" customHeight="1">
      <c r="B760">
        <f t="shared" si="22"/>
      </c>
      <c r="C760" s="1">
        <f t="shared" si="23"/>
      </c>
    </row>
    <row r="761" spans="2:3" ht="18.75" customHeight="1">
      <c r="B761">
        <f t="shared" si="22"/>
      </c>
      <c r="C761" s="1">
        <f t="shared" si="23"/>
      </c>
    </row>
    <row r="762" spans="2:3" ht="18.75" customHeight="1">
      <c r="B762">
        <f t="shared" si="22"/>
      </c>
      <c r="C762" s="1">
        <f t="shared" si="23"/>
      </c>
    </row>
    <row r="763" spans="2:3" ht="18.75" customHeight="1">
      <c r="B763">
        <f t="shared" si="22"/>
      </c>
      <c r="C763" s="1">
        <f t="shared" si="23"/>
      </c>
    </row>
    <row r="764" spans="2:3" ht="18.75" customHeight="1">
      <c r="B764">
        <f t="shared" si="22"/>
      </c>
      <c r="C764" s="1">
        <f t="shared" si="23"/>
      </c>
    </row>
    <row r="765" spans="2:3" ht="18.75" customHeight="1">
      <c r="B765">
        <f t="shared" si="22"/>
      </c>
      <c r="C765" s="1">
        <f t="shared" si="23"/>
      </c>
    </row>
    <row r="766" spans="2:3" ht="18.75" customHeight="1">
      <c r="B766">
        <f t="shared" si="22"/>
      </c>
      <c r="C766" s="1">
        <f t="shared" si="23"/>
      </c>
    </row>
    <row r="767" spans="2:3" ht="18.75" customHeight="1">
      <c r="B767">
        <f t="shared" si="22"/>
      </c>
      <c r="C767" s="1">
        <f t="shared" si="23"/>
      </c>
    </row>
    <row r="768" spans="2:3" ht="18.75" customHeight="1">
      <c r="B768">
        <f t="shared" si="22"/>
      </c>
      <c r="C768" s="1">
        <f t="shared" si="23"/>
      </c>
    </row>
    <row r="769" spans="2:3" ht="18.75" customHeight="1">
      <c r="B769">
        <f t="shared" si="22"/>
      </c>
      <c r="C769" s="1">
        <f t="shared" si="23"/>
      </c>
    </row>
    <row r="770" spans="2:3" ht="18.75" customHeight="1">
      <c r="B770">
        <f t="shared" si="22"/>
      </c>
      <c r="C770" s="1">
        <f t="shared" si="23"/>
      </c>
    </row>
    <row r="771" spans="2:3" ht="18.75" customHeight="1">
      <c r="B771">
        <f t="shared" si="22"/>
      </c>
      <c r="C771" s="1">
        <f t="shared" si="23"/>
      </c>
    </row>
    <row r="772" spans="2:3" ht="18.75" customHeight="1">
      <c r="B772">
        <f t="shared" si="22"/>
      </c>
      <c r="C772" s="1">
        <f t="shared" si="23"/>
      </c>
    </row>
    <row r="773" spans="2:3" ht="18.75" customHeight="1">
      <c r="B773">
        <f t="shared" si="22"/>
      </c>
      <c r="C773" s="1">
        <f t="shared" si="23"/>
      </c>
    </row>
    <row r="774" spans="2:3" ht="18.75" customHeight="1">
      <c r="B774">
        <f t="shared" si="22"/>
      </c>
      <c r="C774" s="1">
        <f t="shared" si="23"/>
      </c>
    </row>
    <row r="775" spans="2:3" ht="18.75" customHeight="1">
      <c r="B775">
        <f t="shared" si="22"/>
      </c>
      <c r="C775" s="1">
        <f t="shared" si="23"/>
      </c>
    </row>
    <row r="776" spans="2:3" ht="18.75" customHeight="1">
      <c r="B776">
        <f t="shared" si="22"/>
      </c>
      <c r="C776" s="1">
        <f t="shared" si="23"/>
      </c>
    </row>
    <row r="777" spans="2:3" ht="18.75" customHeight="1">
      <c r="B777">
        <f t="shared" si="22"/>
      </c>
      <c r="C777" s="1">
        <f t="shared" si="23"/>
      </c>
    </row>
    <row r="778" spans="2:3" ht="18.75" customHeight="1">
      <c r="B778">
        <f t="shared" si="22"/>
      </c>
      <c r="C778" s="1">
        <f t="shared" si="23"/>
      </c>
    </row>
    <row r="779" spans="2:3" ht="18.75" customHeight="1">
      <c r="B779">
        <f t="shared" si="22"/>
      </c>
      <c r="C779" s="1">
        <f t="shared" si="23"/>
      </c>
    </row>
    <row r="780" spans="2:3" ht="18.75" customHeight="1">
      <c r="B780">
        <f t="shared" si="22"/>
      </c>
      <c r="C780" s="1">
        <f t="shared" si="23"/>
      </c>
    </row>
    <row r="781" spans="2:3" ht="18.75" customHeight="1">
      <c r="B781">
        <f t="shared" si="22"/>
      </c>
      <c r="C781" s="1">
        <f t="shared" si="23"/>
      </c>
    </row>
    <row r="782" spans="2:3" ht="18.75" customHeight="1">
      <c r="B782">
        <f aca="true" t="shared" si="24" ref="B782:B845">Code128(A782)</f>
      </c>
      <c r="C782" s="1">
        <f aca="true" t="shared" si="25" ref="C782:C845">B782</f>
      </c>
    </row>
    <row r="783" spans="2:3" ht="18.75" customHeight="1">
      <c r="B783">
        <f t="shared" si="24"/>
      </c>
      <c r="C783" s="1">
        <f t="shared" si="25"/>
      </c>
    </row>
    <row r="784" spans="2:3" ht="18.75" customHeight="1">
      <c r="B784">
        <f t="shared" si="24"/>
      </c>
      <c r="C784" s="1">
        <f t="shared" si="25"/>
      </c>
    </row>
    <row r="785" spans="2:3" ht="18.75" customHeight="1">
      <c r="B785">
        <f t="shared" si="24"/>
      </c>
      <c r="C785" s="1">
        <f t="shared" si="25"/>
      </c>
    </row>
    <row r="786" spans="2:3" ht="18.75" customHeight="1">
      <c r="B786">
        <f t="shared" si="24"/>
      </c>
      <c r="C786" s="1">
        <f t="shared" si="25"/>
      </c>
    </row>
    <row r="787" spans="2:3" ht="18.75" customHeight="1">
      <c r="B787">
        <f t="shared" si="24"/>
      </c>
      <c r="C787" s="1">
        <f t="shared" si="25"/>
      </c>
    </row>
    <row r="788" spans="2:3" ht="18.75" customHeight="1">
      <c r="B788">
        <f t="shared" si="24"/>
      </c>
      <c r="C788" s="1">
        <f t="shared" si="25"/>
      </c>
    </row>
    <row r="789" spans="2:3" ht="18.75" customHeight="1">
      <c r="B789">
        <f t="shared" si="24"/>
      </c>
      <c r="C789" s="1">
        <f t="shared" si="25"/>
      </c>
    </row>
    <row r="790" spans="2:3" ht="18.75" customHeight="1">
      <c r="B790">
        <f t="shared" si="24"/>
      </c>
      <c r="C790" s="1">
        <f t="shared" si="25"/>
      </c>
    </row>
    <row r="791" spans="2:3" ht="18.75" customHeight="1">
      <c r="B791">
        <f t="shared" si="24"/>
      </c>
      <c r="C791" s="1">
        <f t="shared" si="25"/>
      </c>
    </row>
    <row r="792" spans="2:3" ht="18.75" customHeight="1">
      <c r="B792">
        <f t="shared" si="24"/>
      </c>
      <c r="C792" s="1">
        <f t="shared" si="25"/>
      </c>
    </row>
    <row r="793" spans="2:3" ht="18.75" customHeight="1">
      <c r="B793">
        <f t="shared" si="24"/>
      </c>
      <c r="C793" s="1">
        <f t="shared" si="25"/>
      </c>
    </row>
    <row r="794" spans="2:3" ht="18.75" customHeight="1">
      <c r="B794">
        <f t="shared" si="24"/>
      </c>
      <c r="C794" s="1">
        <f t="shared" si="25"/>
      </c>
    </row>
    <row r="795" spans="2:3" ht="18.75" customHeight="1">
      <c r="B795">
        <f t="shared" si="24"/>
      </c>
      <c r="C795" s="1">
        <f t="shared" si="25"/>
      </c>
    </row>
    <row r="796" spans="2:3" ht="18.75" customHeight="1">
      <c r="B796">
        <f t="shared" si="24"/>
      </c>
      <c r="C796" s="1">
        <f t="shared" si="25"/>
      </c>
    </row>
    <row r="797" spans="2:3" ht="18.75" customHeight="1">
      <c r="B797">
        <f t="shared" si="24"/>
      </c>
      <c r="C797" s="1">
        <f t="shared" si="25"/>
      </c>
    </row>
    <row r="798" spans="2:3" ht="18.75" customHeight="1">
      <c r="B798">
        <f t="shared" si="24"/>
      </c>
      <c r="C798" s="1">
        <f t="shared" si="25"/>
      </c>
    </row>
    <row r="799" spans="2:3" ht="18.75" customHeight="1">
      <c r="B799">
        <f t="shared" si="24"/>
      </c>
      <c r="C799" s="1">
        <f t="shared" si="25"/>
      </c>
    </row>
    <row r="800" spans="2:3" ht="18.75" customHeight="1">
      <c r="B800">
        <f t="shared" si="24"/>
      </c>
      <c r="C800" s="1">
        <f t="shared" si="25"/>
      </c>
    </row>
    <row r="801" spans="2:3" ht="18.75" customHeight="1">
      <c r="B801">
        <f t="shared" si="24"/>
      </c>
      <c r="C801" s="1">
        <f t="shared" si="25"/>
      </c>
    </row>
    <row r="802" spans="2:3" ht="18.75" customHeight="1">
      <c r="B802">
        <f t="shared" si="24"/>
      </c>
      <c r="C802" s="1">
        <f t="shared" si="25"/>
      </c>
    </row>
    <row r="803" spans="2:3" ht="18.75" customHeight="1">
      <c r="B803">
        <f t="shared" si="24"/>
      </c>
      <c r="C803" s="1">
        <f t="shared" si="25"/>
      </c>
    </row>
    <row r="804" spans="2:3" ht="18.75" customHeight="1">
      <c r="B804">
        <f t="shared" si="24"/>
      </c>
      <c r="C804" s="1">
        <f t="shared" si="25"/>
      </c>
    </row>
    <row r="805" spans="2:3" ht="18.75" customHeight="1">
      <c r="B805">
        <f t="shared" si="24"/>
      </c>
      <c r="C805" s="1">
        <f t="shared" si="25"/>
      </c>
    </row>
    <row r="806" spans="2:3" ht="18.75" customHeight="1">
      <c r="B806">
        <f t="shared" si="24"/>
      </c>
      <c r="C806" s="1">
        <f t="shared" si="25"/>
      </c>
    </row>
    <row r="807" spans="2:3" ht="18.75" customHeight="1">
      <c r="B807">
        <f t="shared" si="24"/>
      </c>
      <c r="C807" s="1">
        <f t="shared" si="25"/>
      </c>
    </row>
    <row r="808" spans="2:3" ht="18.75" customHeight="1">
      <c r="B808">
        <f t="shared" si="24"/>
      </c>
      <c r="C808" s="1">
        <f t="shared" si="25"/>
      </c>
    </row>
    <row r="809" spans="2:3" ht="18.75" customHeight="1">
      <c r="B809">
        <f t="shared" si="24"/>
      </c>
      <c r="C809" s="1">
        <f t="shared" si="25"/>
      </c>
    </row>
    <row r="810" spans="2:3" ht="18.75" customHeight="1">
      <c r="B810">
        <f t="shared" si="24"/>
      </c>
      <c r="C810" s="1">
        <f t="shared" si="25"/>
      </c>
    </row>
    <row r="811" spans="2:3" ht="18.75" customHeight="1">
      <c r="B811">
        <f t="shared" si="24"/>
      </c>
      <c r="C811" s="1">
        <f t="shared" si="25"/>
      </c>
    </row>
    <row r="812" spans="2:3" ht="18.75" customHeight="1">
      <c r="B812">
        <f t="shared" si="24"/>
      </c>
      <c r="C812" s="1">
        <f t="shared" si="25"/>
      </c>
    </row>
    <row r="813" spans="2:3" ht="18.75" customHeight="1">
      <c r="B813">
        <f t="shared" si="24"/>
      </c>
      <c r="C813" s="1">
        <f t="shared" si="25"/>
      </c>
    </row>
    <row r="814" spans="2:3" ht="18.75" customHeight="1">
      <c r="B814">
        <f t="shared" si="24"/>
      </c>
      <c r="C814" s="1">
        <f t="shared" si="25"/>
      </c>
    </row>
    <row r="815" spans="2:3" ht="18.75" customHeight="1">
      <c r="B815">
        <f t="shared" si="24"/>
      </c>
      <c r="C815" s="1">
        <f t="shared" si="25"/>
      </c>
    </row>
    <row r="816" spans="2:3" ht="18.75" customHeight="1">
      <c r="B816">
        <f t="shared" si="24"/>
      </c>
      <c r="C816" s="1">
        <f t="shared" si="25"/>
      </c>
    </row>
    <row r="817" spans="2:3" ht="18.75" customHeight="1">
      <c r="B817">
        <f t="shared" si="24"/>
      </c>
      <c r="C817" s="1">
        <f t="shared" si="25"/>
      </c>
    </row>
    <row r="818" spans="2:3" ht="18.75" customHeight="1">
      <c r="B818">
        <f t="shared" si="24"/>
      </c>
      <c r="C818" s="1">
        <f t="shared" si="25"/>
      </c>
    </row>
    <row r="819" spans="2:3" ht="18.75" customHeight="1">
      <c r="B819">
        <f t="shared" si="24"/>
      </c>
      <c r="C819" s="1">
        <f t="shared" si="25"/>
      </c>
    </row>
    <row r="820" spans="2:3" ht="18.75" customHeight="1">
      <c r="B820">
        <f t="shared" si="24"/>
      </c>
      <c r="C820" s="1">
        <f t="shared" si="25"/>
      </c>
    </row>
    <row r="821" spans="2:3" ht="18.75" customHeight="1">
      <c r="B821">
        <f t="shared" si="24"/>
      </c>
      <c r="C821" s="1">
        <f t="shared" si="25"/>
      </c>
    </row>
    <row r="822" spans="2:3" ht="18.75" customHeight="1">
      <c r="B822">
        <f t="shared" si="24"/>
      </c>
      <c r="C822" s="1">
        <f t="shared" si="25"/>
      </c>
    </row>
    <row r="823" spans="2:3" ht="18.75" customHeight="1">
      <c r="B823">
        <f t="shared" si="24"/>
      </c>
      <c r="C823" s="1">
        <f t="shared" si="25"/>
      </c>
    </row>
    <row r="824" spans="2:3" ht="18.75" customHeight="1">
      <c r="B824">
        <f t="shared" si="24"/>
      </c>
      <c r="C824" s="1">
        <f t="shared" si="25"/>
      </c>
    </row>
    <row r="825" spans="2:3" ht="18.75" customHeight="1">
      <c r="B825">
        <f t="shared" si="24"/>
      </c>
      <c r="C825" s="1">
        <f t="shared" si="25"/>
      </c>
    </row>
    <row r="826" spans="2:3" ht="18.75" customHeight="1">
      <c r="B826">
        <f t="shared" si="24"/>
      </c>
      <c r="C826" s="1">
        <f t="shared" si="25"/>
      </c>
    </row>
    <row r="827" spans="2:3" ht="18.75" customHeight="1">
      <c r="B827">
        <f t="shared" si="24"/>
      </c>
      <c r="C827" s="1">
        <f t="shared" si="25"/>
      </c>
    </row>
    <row r="828" spans="2:3" ht="18.75" customHeight="1">
      <c r="B828">
        <f t="shared" si="24"/>
      </c>
      <c r="C828" s="1">
        <f t="shared" si="25"/>
      </c>
    </row>
    <row r="829" spans="2:3" ht="18.75" customHeight="1">
      <c r="B829">
        <f t="shared" si="24"/>
      </c>
      <c r="C829" s="1">
        <f t="shared" si="25"/>
      </c>
    </row>
    <row r="830" spans="2:3" ht="18.75" customHeight="1">
      <c r="B830">
        <f t="shared" si="24"/>
      </c>
      <c r="C830" s="1">
        <f t="shared" si="25"/>
      </c>
    </row>
    <row r="831" spans="2:3" ht="18.75" customHeight="1">
      <c r="B831">
        <f t="shared" si="24"/>
      </c>
      <c r="C831" s="1">
        <f t="shared" si="25"/>
      </c>
    </row>
    <row r="832" spans="2:3" ht="18.75" customHeight="1">
      <c r="B832">
        <f t="shared" si="24"/>
      </c>
      <c r="C832" s="1">
        <f t="shared" si="25"/>
      </c>
    </row>
    <row r="833" spans="2:3" ht="18.75" customHeight="1">
      <c r="B833">
        <f t="shared" si="24"/>
      </c>
      <c r="C833" s="1">
        <f t="shared" si="25"/>
      </c>
    </row>
    <row r="834" spans="2:3" ht="18.75" customHeight="1">
      <c r="B834">
        <f t="shared" si="24"/>
      </c>
      <c r="C834" s="1">
        <f t="shared" si="25"/>
      </c>
    </row>
    <row r="835" spans="2:3" ht="18.75" customHeight="1">
      <c r="B835">
        <f t="shared" si="24"/>
      </c>
      <c r="C835" s="1">
        <f t="shared" si="25"/>
      </c>
    </row>
    <row r="836" spans="2:3" ht="18.75" customHeight="1">
      <c r="B836">
        <f t="shared" si="24"/>
      </c>
      <c r="C836" s="1">
        <f t="shared" si="25"/>
      </c>
    </row>
    <row r="837" spans="2:3" ht="18.75" customHeight="1">
      <c r="B837">
        <f t="shared" si="24"/>
      </c>
      <c r="C837" s="1">
        <f t="shared" si="25"/>
      </c>
    </row>
    <row r="838" spans="2:3" ht="18.75" customHeight="1">
      <c r="B838">
        <f t="shared" si="24"/>
      </c>
      <c r="C838" s="1">
        <f t="shared" si="25"/>
      </c>
    </row>
    <row r="839" spans="2:3" ht="18.75" customHeight="1">
      <c r="B839">
        <f t="shared" si="24"/>
      </c>
      <c r="C839" s="1">
        <f t="shared" si="25"/>
      </c>
    </row>
    <row r="840" spans="2:3" ht="18.75" customHeight="1">
      <c r="B840">
        <f t="shared" si="24"/>
      </c>
      <c r="C840" s="1">
        <f t="shared" si="25"/>
      </c>
    </row>
    <row r="841" spans="2:3" ht="18.75" customHeight="1">
      <c r="B841">
        <f t="shared" si="24"/>
      </c>
      <c r="C841" s="1">
        <f t="shared" si="25"/>
      </c>
    </row>
    <row r="842" spans="2:3" ht="18.75" customHeight="1">
      <c r="B842">
        <f t="shared" si="24"/>
      </c>
      <c r="C842" s="1">
        <f t="shared" si="25"/>
      </c>
    </row>
    <row r="843" spans="2:3" ht="18.75" customHeight="1">
      <c r="B843">
        <f t="shared" si="24"/>
      </c>
      <c r="C843" s="1">
        <f t="shared" si="25"/>
      </c>
    </row>
    <row r="844" spans="2:3" ht="18.75" customHeight="1">
      <c r="B844">
        <f t="shared" si="24"/>
      </c>
      <c r="C844" s="1">
        <f t="shared" si="25"/>
      </c>
    </row>
    <row r="845" spans="2:3" ht="18.75" customHeight="1">
      <c r="B845">
        <f t="shared" si="24"/>
      </c>
      <c r="C845" s="1">
        <f t="shared" si="25"/>
      </c>
    </row>
    <row r="846" spans="2:3" ht="18.75" customHeight="1">
      <c r="B846">
        <f aca="true" t="shared" si="26" ref="B846:B909">Code128(A846)</f>
      </c>
      <c r="C846" s="1">
        <f aca="true" t="shared" si="27" ref="C846:C909">B846</f>
      </c>
    </row>
    <row r="847" spans="2:3" ht="18.75" customHeight="1">
      <c r="B847">
        <f t="shared" si="26"/>
      </c>
      <c r="C847" s="1">
        <f t="shared" si="27"/>
      </c>
    </row>
    <row r="848" spans="2:3" ht="18.75" customHeight="1">
      <c r="B848">
        <f t="shared" si="26"/>
      </c>
      <c r="C848" s="1">
        <f t="shared" si="27"/>
      </c>
    </row>
    <row r="849" spans="2:3" ht="18.75" customHeight="1">
      <c r="B849">
        <f t="shared" si="26"/>
      </c>
      <c r="C849" s="1">
        <f t="shared" si="27"/>
      </c>
    </row>
    <row r="850" spans="2:3" ht="18.75" customHeight="1">
      <c r="B850">
        <f t="shared" si="26"/>
      </c>
      <c r="C850" s="1">
        <f t="shared" si="27"/>
      </c>
    </row>
    <row r="851" spans="2:3" ht="18.75" customHeight="1">
      <c r="B851">
        <f t="shared" si="26"/>
      </c>
      <c r="C851" s="1">
        <f t="shared" si="27"/>
      </c>
    </row>
    <row r="852" spans="2:3" ht="18.75" customHeight="1">
      <c r="B852">
        <f t="shared" si="26"/>
      </c>
      <c r="C852" s="1">
        <f t="shared" si="27"/>
      </c>
    </row>
    <row r="853" spans="2:3" ht="18.75" customHeight="1">
      <c r="B853">
        <f t="shared" si="26"/>
      </c>
      <c r="C853" s="1">
        <f t="shared" si="27"/>
      </c>
    </row>
    <row r="854" spans="2:3" ht="18.75" customHeight="1">
      <c r="B854">
        <f t="shared" si="26"/>
      </c>
      <c r="C854" s="1">
        <f t="shared" si="27"/>
      </c>
    </row>
    <row r="855" spans="2:3" ht="18.75" customHeight="1">
      <c r="B855">
        <f t="shared" si="26"/>
      </c>
      <c r="C855" s="1">
        <f t="shared" si="27"/>
      </c>
    </row>
    <row r="856" spans="2:3" ht="18.75" customHeight="1">
      <c r="B856">
        <f t="shared" si="26"/>
      </c>
      <c r="C856" s="1">
        <f t="shared" si="27"/>
      </c>
    </row>
    <row r="857" spans="2:3" ht="18.75" customHeight="1">
      <c r="B857">
        <f t="shared" si="26"/>
      </c>
      <c r="C857" s="1">
        <f t="shared" si="27"/>
      </c>
    </row>
    <row r="858" spans="2:3" ht="18.75" customHeight="1">
      <c r="B858">
        <f t="shared" si="26"/>
      </c>
      <c r="C858" s="1">
        <f t="shared" si="27"/>
      </c>
    </row>
    <row r="859" spans="2:3" ht="18.75" customHeight="1">
      <c r="B859">
        <f t="shared" si="26"/>
      </c>
      <c r="C859" s="1">
        <f t="shared" si="27"/>
      </c>
    </row>
    <row r="860" spans="2:3" ht="18.75" customHeight="1">
      <c r="B860">
        <f t="shared" si="26"/>
      </c>
      <c r="C860" s="1">
        <f t="shared" si="27"/>
      </c>
    </row>
    <row r="861" spans="2:3" ht="18.75" customHeight="1">
      <c r="B861">
        <f t="shared" si="26"/>
      </c>
      <c r="C861" s="1">
        <f t="shared" si="27"/>
      </c>
    </row>
    <row r="862" spans="2:3" ht="18.75" customHeight="1">
      <c r="B862">
        <f t="shared" si="26"/>
      </c>
      <c r="C862" s="1">
        <f t="shared" si="27"/>
      </c>
    </row>
    <row r="863" spans="2:3" ht="18.75" customHeight="1">
      <c r="B863">
        <f t="shared" si="26"/>
      </c>
      <c r="C863" s="1">
        <f t="shared" si="27"/>
      </c>
    </row>
    <row r="864" spans="2:3" ht="18.75" customHeight="1">
      <c r="B864">
        <f t="shared" si="26"/>
      </c>
      <c r="C864" s="1">
        <f t="shared" si="27"/>
      </c>
    </row>
    <row r="865" spans="2:3" ht="18.75" customHeight="1">
      <c r="B865">
        <f t="shared" si="26"/>
      </c>
      <c r="C865" s="1">
        <f t="shared" si="27"/>
      </c>
    </row>
    <row r="866" spans="2:3" ht="18.75" customHeight="1">
      <c r="B866">
        <f t="shared" si="26"/>
      </c>
      <c r="C866" s="1">
        <f t="shared" si="27"/>
      </c>
    </row>
    <row r="867" spans="2:3" ht="18.75" customHeight="1">
      <c r="B867">
        <f t="shared" si="26"/>
      </c>
      <c r="C867" s="1">
        <f t="shared" si="27"/>
      </c>
    </row>
    <row r="868" spans="2:3" ht="18.75" customHeight="1">
      <c r="B868">
        <f t="shared" si="26"/>
      </c>
      <c r="C868" s="1">
        <f t="shared" si="27"/>
      </c>
    </row>
    <row r="869" spans="2:3" ht="18.75" customHeight="1">
      <c r="B869">
        <f t="shared" si="26"/>
      </c>
      <c r="C869" s="1">
        <f t="shared" si="27"/>
      </c>
    </row>
    <row r="870" spans="2:3" ht="18.75" customHeight="1">
      <c r="B870">
        <f t="shared" si="26"/>
      </c>
      <c r="C870" s="1">
        <f t="shared" si="27"/>
      </c>
    </row>
    <row r="871" spans="2:3" ht="18.75" customHeight="1">
      <c r="B871">
        <f t="shared" si="26"/>
      </c>
      <c r="C871" s="1">
        <f t="shared" si="27"/>
      </c>
    </row>
    <row r="872" spans="2:3" ht="18.75" customHeight="1">
      <c r="B872">
        <f t="shared" si="26"/>
      </c>
      <c r="C872" s="1">
        <f t="shared" si="27"/>
      </c>
    </row>
    <row r="873" spans="2:3" ht="18.75" customHeight="1">
      <c r="B873">
        <f t="shared" si="26"/>
      </c>
      <c r="C873" s="1">
        <f t="shared" si="27"/>
      </c>
    </row>
    <row r="874" spans="2:3" ht="18.75" customHeight="1">
      <c r="B874">
        <f t="shared" si="26"/>
      </c>
      <c r="C874" s="1">
        <f t="shared" si="27"/>
      </c>
    </row>
    <row r="875" spans="2:3" ht="18.75" customHeight="1">
      <c r="B875">
        <f t="shared" si="26"/>
      </c>
      <c r="C875" s="1">
        <f t="shared" si="27"/>
      </c>
    </row>
    <row r="876" spans="2:3" ht="18.75" customHeight="1">
      <c r="B876">
        <f t="shared" si="26"/>
      </c>
      <c r="C876" s="1">
        <f t="shared" si="27"/>
      </c>
    </row>
    <row r="877" spans="2:3" ht="18.75" customHeight="1">
      <c r="B877">
        <f t="shared" si="26"/>
      </c>
      <c r="C877" s="1">
        <f t="shared" si="27"/>
      </c>
    </row>
    <row r="878" spans="2:3" ht="18.75" customHeight="1">
      <c r="B878">
        <f t="shared" si="26"/>
      </c>
      <c r="C878" s="1">
        <f t="shared" si="27"/>
      </c>
    </row>
    <row r="879" spans="2:3" ht="18.75" customHeight="1">
      <c r="B879">
        <f t="shared" si="26"/>
      </c>
      <c r="C879" s="1">
        <f t="shared" si="27"/>
      </c>
    </row>
    <row r="880" spans="2:3" ht="18.75" customHeight="1">
      <c r="B880">
        <f t="shared" si="26"/>
      </c>
      <c r="C880" s="1">
        <f t="shared" si="27"/>
      </c>
    </row>
    <row r="881" spans="2:3" ht="18.75" customHeight="1">
      <c r="B881">
        <f t="shared" si="26"/>
      </c>
      <c r="C881" s="1">
        <f t="shared" si="27"/>
      </c>
    </row>
    <row r="882" spans="2:3" ht="18.75" customHeight="1">
      <c r="B882">
        <f t="shared" si="26"/>
      </c>
      <c r="C882" s="1">
        <f t="shared" si="27"/>
      </c>
    </row>
    <row r="883" spans="2:3" ht="18.75" customHeight="1">
      <c r="B883">
        <f t="shared" si="26"/>
      </c>
      <c r="C883" s="1">
        <f t="shared" si="27"/>
      </c>
    </row>
    <row r="884" spans="2:3" ht="18.75" customHeight="1">
      <c r="B884">
        <f t="shared" si="26"/>
      </c>
      <c r="C884" s="1">
        <f t="shared" si="27"/>
      </c>
    </row>
    <row r="885" spans="2:3" ht="18.75" customHeight="1">
      <c r="B885">
        <f t="shared" si="26"/>
      </c>
      <c r="C885" s="1">
        <f t="shared" si="27"/>
      </c>
    </row>
    <row r="886" spans="2:3" ht="18.75" customHeight="1">
      <c r="B886">
        <f t="shared" si="26"/>
      </c>
      <c r="C886" s="1">
        <f t="shared" si="27"/>
      </c>
    </row>
    <row r="887" spans="2:3" ht="18.75" customHeight="1">
      <c r="B887">
        <f t="shared" si="26"/>
      </c>
      <c r="C887" s="1">
        <f t="shared" si="27"/>
      </c>
    </row>
    <row r="888" spans="2:3" ht="18.75" customHeight="1">
      <c r="B888">
        <f t="shared" si="26"/>
      </c>
      <c r="C888" s="1">
        <f t="shared" si="27"/>
      </c>
    </row>
    <row r="889" spans="2:3" ht="18.75" customHeight="1">
      <c r="B889">
        <f t="shared" si="26"/>
      </c>
      <c r="C889" s="1">
        <f t="shared" si="27"/>
      </c>
    </row>
    <row r="890" spans="2:3" ht="18.75" customHeight="1">
      <c r="B890">
        <f t="shared" si="26"/>
      </c>
      <c r="C890" s="1">
        <f t="shared" si="27"/>
      </c>
    </row>
    <row r="891" spans="2:3" ht="18.75" customHeight="1">
      <c r="B891">
        <f t="shared" si="26"/>
      </c>
      <c r="C891" s="1">
        <f t="shared" si="27"/>
      </c>
    </row>
    <row r="892" spans="2:3" ht="18.75" customHeight="1">
      <c r="B892">
        <f t="shared" si="26"/>
      </c>
      <c r="C892" s="1">
        <f t="shared" si="27"/>
      </c>
    </row>
    <row r="893" spans="2:3" ht="18.75" customHeight="1">
      <c r="B893">
        <f t="shared" si="26"/>
      </c>
      <c r="C893" s="1">
        <f t="shared" si="27"/>
      </c>
    </row>
    <row r="894" spans="2:3" ht="18.75" customHeight="1">
      <c r="B894">
        <f t="shared" si="26"/>
      </c>
      <c r="C894" s="1">
        <f t="shared" si="27"/>
      </c>
    </row>
    <row r="895" spans="2:3" ht="18.75" customHeight="1">
      <c r="B895">
        <f t="shared" si="26"/>
      </c>
      <c r="C895" s="1">
        <f t="shared" si="27"/>
      </c>
    </row>
    <row r="896" spans="2:3" ht="18.75" customHeight="1">
      <c r="B896">
        <f t="shared" si="26"/>
      </c>
      <c r="C896" s="1">
        <f t="shared" si="27"/>
      </c>
    </row>
    <row r="897" spans="2:3" ht="18.75" customHeight="1">
      <c r="B897">
        <f t="shared" si="26"/>
      </c>
      <c r="C897" s="1">
        <f t="shared" si="27"/>
      </c>
    </row>
    <row r="898" spans="2:3" ht="18.75" customHeight="1">
      <c r="B898">
        <f t="shared" si="26"/>
      </c>
      <c r="C898" s="1">
        <f t="shared" si="27"/>
      </c>
    </row>
    <row r="899" spans="2:3" ht="18.75" customHeight="1">
      <c r="B899">
        <f t="shared" si="26"/>
      </c>
      <c r="C899" s="1">
        <f t="shared" si="27"/>
      </c>
    </row>
    <row r="900" spans="2:3" ht="18.75" customHeight="1">
      <c r="B900">
        <f t="shared" si="26"/>
      </c>
      <c r="C900" s="1">
        <f t="shared" si="27"/>
      </c>
    </row>
    <row r="901" spans="2:3" ht="18.75" customHeight="1">
      <c r="B901">
        <f t="shared" si="26"/>
      </c>
      <c r="C901" s="1">
        <f t="shared" si="27"/>
      </c>
    </row>
    <row r="902" spans="2:3" ht="18.75" customHeight="1">
      <c r="B902">
        <f t="shared" si="26"/>
      </c>
      <c r="C902" s="1">
        <f t="shared" si="27"/>
      </c>
    </row>
    <row r="903" spans="2:3" ht="18.75" customHeight="1">
      <c r="B903">
        <f t="shared" si="26"/>
      </c>
      <c r="C903" s="1">
        <f t="shared" si="27"/>
      </c>
    </row>
    <row r="904" spans="2:3" ht="18.75" customHeight="1">
      <c r="B904">
        <f t="shared" si="26"/>
      </c>
      <c r="C904" s="1">
        <f t="shared" si="27"/>
      </c>
    </row>
    <row r="905" spans="2:3" ht="18.75" customHeight="1">
      <c r="B905">
        <f t="shared" si="26"/>
      </c>
      <c r="C905" s="1">
        <f t="shared" si="27"/>
      </c>
    </row>
    <row r="906" spans="2:3" ht="18.75" customHeight="1">
      <c r="B906">
        <f t="shared" si="26"/>
      </c>
      <c r="C906" s="1">
        <f t="shared" si="27"/>
      </c>
    </row>
    <row r="907" spans="2:3" ht="18.75" customHeight="1">
      <c r="B907">
        <f t="shared" si="26"/>
      </c>
      <c r="C907" s="1">
        <f t="shared" si="27"/>
      </c>
    </row>
    <row r="908" spans="2:3" ht="18.75" customHeight="1">
      <c r="B908">
        <f t="shared" si="26"/>
      </c>
      <c r="C908" s="1">
        <f t="shared" si="27"/>
      </c>
    </row>
    <row r="909" spans="2:3" ht="18.75" customHeight="1">
      <c r="B909">
        <f t="shared" si="26"/>
      </c>
      <c r="C909" s="1">
        <f t="shared" si="27"/>
      </c>
    </row>
    <row r="910" spans="2:3" ht="18.75" customHeight="1">
      <c r="B910">
        <f aca="true" t="shared" si="28" ref="B910:B973">Code128(A910)</f>
      </c>
      <c r="C910" s="1">
        <f aca="true" t="shared" si="29" ref="C910:C973">B910</f>
      </c>
    </row>
    <row r="911" spans="2:3" ht="18.75" customHeight="1">
      <c r="B911">
        <f t="shared" si="28"/>
      </c>
      <c r="C911" s="1">
        <f t="shared" si="29"/>
      </c>
    </row>
    <row r="912" spans="2:3" ht="18.75" customHeight="1">
      <c r="B912">
        <f t="shared" si="28"/>
      </c>
      <c r="C912" s="1">
        <f t="shared" si="29"/>
      </c>
    </row>
    <row r="913" spans="2:3" ht="18.75" customHeight="1">
      <c r="B913">
        <f t="shared" si="28"/>
      </c>
      <c r="C913" s="1">
        <f t="shared" si="29"/>
      </c>
    </row>
    <row r="914" spans="2:3" ht="18.75" customHeight="1">
      <c r="B914">
        <f t="shared" si="28"/>
      </c>
      <c r="C914" s="1">
        <f t="shared" si="29"/>
      </c>
    </row>
    <row r="915" spans="2:3" ht="18.75" customHeight="1">
      <c r="B915">
        <f t="shared" si="28"/>
      </c>
      <c r="C915" s="1">
        <f t="shared" si="29"/>
      </c>
    </row>
    <row r="916" spans="2:3" ht="18.75" customHeight="1">
      <c r="B916">
        <f t="shared" si="28"/>
      </c>
      <c r="C916" s="1">
        <f t="shared" si="29"/>
      </c>
    </row>
    <row r="917" spans="2:3" ht="18.75" customHeight="1">
      <c r="B917">
        <f t="shared" si="28"/>
      </c>
      <c r="C917" s="1">
        <f t="shared" si="29"/>
      </c>
    </row>
    <row r="918" spans="2:3" ht="18.75" customHeight="1">
      <c r="B918">
        <f t="shared" si="28"/>
      </c>
      <c r="C918" s="1">
        <f t="shared" si="29"/>
      </c>
    </row>
    <row r="919" spans="2:3" ht="18.75" customHeight="1">
      <c r="B919">
        <f t="shared" si="28"/>
      </c>
      <c r="C919" s="1">
        <f t="shared" si="29"/>
      </c>
    </row>
    <row r="920" spans="2:3" ht="18.75" customHeight="1">
      <c r="B920">
        <f t="shared" si="28"/>
      </c>
      <c r="C920" s="1">
        <f t="shared" si="29"/>
      </c>
    </row>
    <row r="921" spans="2:3" ht="18.75" customHeight="1">
      <c r="B921">
        <f t="shared" si="28"/>
      </c>
      <c r="C921" s="1">
        <f t="shared" si="29"/>
      </c>
    </row>
    <row r="922" spans="2:3" ht="18.75" customHeight="1">
      <c r="B922">
        <f t="shared" si="28"/>
      </c>
      <c r="C922" s="1">
        <f t="shared" si="29"/>
      </c>
    </row>
    <row r="923" spans="2:3" ht="18.75" customHeight="1">
      <c r="B923">
        <f t="shared" si="28"/>
      </c>
      <c r="C923" s="1">
        <f t="shared" si="29"/>
      </c>
    </row>
    <row r="924" spans="2:3" ht="18.75" customHeight="1">
      <c r="B924">
        <f t="shared" si="28"/>
      </c>
      <c r="C924" s="1">
        <f t="shared" si="29"/>
      </c>
    </row>
    <row r="925" spans="2:3" ht="18.75" customHeight="1">
      <c r="B925">
        <f t="shared" si="28"/>
      </c>
      <c r="C925" s="1">
        <f t="shared" si="29"/>
      </c>
    </row>
    <row r="926" spans="2:3" ht="18.75" customHeight="1">
      <c r="B926">
        <f t="shared" si="28"/>
      </c>
      <c r="C926" s="1">
        <f t="shared" si="29"/>
      </c>
    </row>
    <row r="927" spans="2:3" ht="18.75" customHeight="1">
      <c r="B927">
        <f t="shared" si="28"/>
      </c>
      <c r="C927" s="1">
        <f t="shared" si="29"/>
      </c>
    </row>
    <row r="928" spans="2:3" ht="18.75" customHeight="1">
      <c r="B928">
        <f t="shared" si="28"/>
      </c>
      <c r="C928" s="1">
        <f t="shared" si="29"/>
      </c>
    </row>
    <row r="929" spans="2:3" ht="18.75" customHeight="1">
      <c r="B929">
        <f t="shared" si="28"/>
      </c>
      <c r="C929" s="1">
        <f t="shared" si="29"/>
      </c>
    </row>
    <row r="930" spans="2:3" ht="18.75" customHeight="1">
      <c r="B930">
        <f t="shared" si="28"/>
      </c>
      <c r="C930" s="1">
        <f t="shared" si="29"/>
      </c>
    </row>
    <row r="931" spans="2:3" ht="18.75" customHeight="1">
      <c r="B931">
        <f t="shared" si="28"/>
      </c>
      <c r="C931" s="1">
        <f t="shared" si="29"/>
      </c>
    </row>
    <row r="932" spans="2:3" ht="18.75" customHeight="1">
      <c r="B932">
        <f t="shared" si="28"/>
      </c>
      <c r="C932" s="1">
        <f t="shared" si="29"/>
      </c>
    </row>
    <row r="933" spans="2:3" ht="18.75" customHeight="1">
      <c r="B933">
        <f t="shared" si="28"/>
      </c>
      <c r="C933" s="1">
        <f t="shared" si="29"/>
      </c>
    </row>
    <row r="934" spans="2:3" ht="18.75" customHeight="1">
      <c r="B934">
        <f t="shared" si="28"/>
      </c>
      <c r="C934" s="1">
        <f t="shared" si="29"/>
      </c>
    </row>
    <row r="935" spans="2:3" ht="18.75" customHeight="1">
      <c r="B935">
        <f t="shared" si="28"/>
      </c>
      <c r="C935" s="1">
        <f t="shared" si="29"/>
      </c>
    </row>
    <row r="936" spans="2:3" ht="18.75" customHeight="1">
      <c r="B936">
        <f t="shared" si="28"/>
      </c>
      <c r="C936" s="1">
        <f t="shared" si="29"/>
      </c>
    </row>
    <row r="937" spans="2:3" ht="18.75" customHeight="1">
      <c r="B937">
        <f t="shared" si="28"/>
      </c>
      <c r="C937" s="1">
        <f t="shared" si="29"/>
      </c>
    </row>
    <row r="938" spans="2:3" ht="18.75" customHeight="1">
      <c r="B938">
        <f t="shared" si="28"/>
      </c>
      <c r="C938" s="1">
        <f t="shared" si="29"/>
      </c>
    </row>
    <row r="939" spans="2:3" ht="18.75" customHeight="1">
      <c r="B939">
        <f t="shared" si="28"/>
      </c>
      <c r="C939" s="1">
        <f t="shared" si="29"/>
      </c>
    </row>
    <row r="940" spans="2:3" ht="18.75" customHeight="1">
      <c r="B940">
        <f t="shared" si="28"/>
      </c>
      <c r="C940" s="1">
        <f t="shared" si="29"/>
      </c>
    </row>
    <row r="941" spans="2:3" ht="18.75" customHeight="1">
      <c r="B941">
        <f t="shared" si="28"/>
      </c>
      <c r="C941" s="1">
        <f t="shared" si="29"/>
      </c>
    </row>
    <row r="942" spans="2:3" ht="18.75" customHeight="1">
      <c r="B942">
        <f t="shared" si="28"/>
      </c>
      <c r="C942" s="1">
        <f t="shared" si="29"/>
      </c>
    </row>
    <row r="943" spans="2:3" ht="18.75" customHeight="1">
      <c r="B943">
        <f t="shared" si="28"/>
      </c>
      <c r="C943" s="1">
        <f t="shared" si="29"/>
      </c>
    </row>
    <row r="944" spans="2:3" ht="18.75" customHeight="1">
      <c r="B944">
        <f t="shared" si="28"/>
      </c>
      <c r="C944" s="1">
        <f t="shared" si="29"/>
      </c>
    </row>
    <row r="945" spans="2:3" ht="18.75" customHeight="1">
      <c r="B945">
        <f t="shared" si="28"/>
      </c>
      <c r="C945" s="1">
        <f t="shared" si="29"/>
      </c>
    </row>
    <row r="946" spans="2:3" ht="18.75" customHeight="1">
      <c r="B946">
        <f t="shared" si="28"/>
      </c>
      <c r="C946" s="1">
        <f t="shared" si="29"/>
      </c>
    </row>
    <row r="947" spans="2:3" ht="18.75" customHeight="1">
      <c r="B947">
        <f t="shared" si="28"/>
      </c>
      <c r="C947" s="1">
        <f t="shared" si="29"/>
      </c>
    </row>
    <row r="948" spans="2:3" ht="18.75" customHeight="1">
      <c r="B948">
        <f t="shared" si="28"/>
      </c>
      <c r="C948" s="1">
        <f t="shared" si="29"/>
      </c>
    </row>
    <row r="949" spans="2:3" ht="18.75" customHeight="1">
      <c r="B949">
        <f t="shared" si="28"/>
      </c>
      <c r="C949" s="1">
        <f t="shared" si="29"/>
      </c>
    </row>
    <row r="950" spans="2:3" ht="18.75" customHeight="1">
      <c r="B950">
        <f t="shared" si="28"/>
      </c>
      <c r="C950" s="1">
        <f t="shared" si="29"/>
      </c>
    </row>
    <row r="951" spans="2:3" ht="18.75" customHeight="1">
      <c r="B951">
        <f t="shared" si="28"/>
      </c>
      <c r="C951" s="1">
        <f t="shared" si="29"/>
      </c>
    </row>
    <row r="952" spans="2:3" ht="18.75" customHeight="1">
      <c r="B952">
        <f t="shared" si="28"/>
      </c>
      <c r="C952" s="1">
        <f t="shared" si="29"/>
      </c>
    </row>
    <row r="953" spans="2:3" ht="18.75" customHeight="1">
      <c r="B953">
        <f t="shared" si="28"/>
      </c>
      <c r="C953" s="1">
        <f t="shared" si="29"/>
      </c>
    </row>
    <row r="954" spans="2:3" ht="18.75" customHeight="1">
      <c r="B954">
        <f t="shared" si="28"/>
      </c>
      <c r="C954" s="1">
        <f t="shared" si="29"/>
      </c>
    </row>
    <row r="955" spans="2:3" ht="18.75" customHeight="1">
      <c r="B955">
        <f t="shared" si="28"/>
      </c>
      <c r="C955" s="1">
        <f t="shared" si="29"/>
      </c>
    </row>
    <row r="956" spans="2:3" ht="18.75" customHeight="1">
      <c r="B956">
        <f t="shared" si="28"/>
      </c>
      <c r="C956" s="1">
        <f t="shared" si="29"/>
      </c>
    </row>
    <row r="957" spans="2:3" ht="18.75" customHeight="1">
      <c r="B957">
        <f t="shared" si="28"/>
      </c>
      <c r="C957" s="1">
        <f t="shared" si="29"/>
      </c>
    </row>
    <row r="958" spans="2:3" ht="18.75" customHeight="1">
      <c r="B958">
        <f t="shared" si="28"/>
      </c>
      <c r="C958" s="1">
        <f t="shared" si="29"/>
      </c>
    </row>
    <row r="959" spans="2:3" ht="18.75" customHeight="1">
      <c r="B959">
        <f t="shared" si="28"/>
      </c>
      <c r="C959" s="1">
        <f t="shared" si="29"/>
      </c>
    </row>
    <row r="960" spans="2:3" ht="18.75" customHeight="1">
      <c r="B960">
        <f t="shared" si="28"/>
      </c>
      <c r="C960" s="1">
        <f t="shared" si="29"/>
      </c>
    </row>
    <row r="961" spans="2:3" ht="18.75" customHeight="1">
      <c r="B961">
        <f t="shared" si="28"/>
      </c>
      <c r="C961" s="1">
        <f t="shared" si="29"/>
      </c>
    </row>
    <row r="962" spans="2:3" ht="18.75" customHeight="1">
      <c r="B962">
        <f t="shared" si="28"/>
      </c>
      <c r="C962" s="1">
        <f t="shared" si="29"/>
      </c>
    </row>
    <row r="963" spans="2:3" ht="18.75" customHeight="1">
      <c r="B963">
        <f t="shared" si="28"/>
      </c>
      <c r="C963" s="1">
        <f t="shared" si="29"/>
      </c>
    </row>
    <row r="964" spans="2:3" ht="18.75" customHeight="1">
      <c r="B964">
        <f t="shared" si="28"/>
      </c>
      <c r="C964" s="1">
        <f t="shared" si="29"/>
      </c>
    </row>
    <row r="965" spans="2:3" ht="18.75" customHeight="1">
      <c r="B965">
        <f t="shared" si="28"/>
      </c>
      <c r="C965" s="1">
        <f t="shared" si="29"/>
      </c>
    </row>
    <row r="966" spans="2:3" ht="18.75" customHeight="1">
      <c r="B966">
        <f t="shared" si="28"/>
      </c>
      <c r="C966" s="1">
        <f t="shared" si="29"/>
      </c>
    </row>
    <row r="967" spans="2:3" ht="18.75" customHeight="1">
      <c r="B967">
        <f t="shared" si="28"/>
      </c>
      <c r="C967" s="1">
        <f t="shared" si="29"/>
      </c>
    </row>
    <row r="968" spans="2:3" ht="18.75" customHeight="1">
      <c r="B968">
        <f t="shared" si="28"/>
      </c>
      <c r="C968" s="1">
        <f t="shared" si="29"/>
      </c>
    </row>
    <row r="969" spans="2:3" ht="18.75" customHeight="1">
      <c r="B969">
        <f t="shared" si="28"/>
      </c>
      <c r="C969" s="1">
        <f t="shared" si="29"/>
      </c>
    </row>
    <row r="970" spans="2:3" ht="18.75" customHeight="1">
      <c r="B970">
        <f t="shared" si="28"/>
      </c>
      <c r="C970" s="1">
        <f t="shared" si="29"/>
      </c>
    </row>
    <row r="971" spans="2:3" ht="18.75" customHeight="1">
      <c r="B971">
        <f t="shared" si="28"/>
      </c>
      <c r="C971" s="1">
        <f t="shared" si="29"/>
      </c>
    </row>
    <row r="972" spans="2:3" ht="18.75" customHeight="1">
      <c r="B972">
        <f t="shared" si="28"/>
      </c>
      <c r="C972" s="1">
        <f t="shared" si="29"/>
      </c>
    </row>
    <row r="973" spans="2:3" ht="18.75" customHeight="1">
      <c r="B973">
        <f t="shared" si="28"/>
      </c>
      <c r="C973" s="1">
        <f t="shared" si="29"/>
      </c>
    </row>
    <row r="974" spans="2:3" ht="18.75" customHeight="1">
      <c r="B974">
        <f aca="true" t="shared" si="30" ref="B974:B1037">Code128(A974)</f>
      </c>
      <c r="C974" s="1">
        <f aca="true" t="shared" si="31" ref="C974:C1037">B974</f>
      </c>
    </row>
    <row r="975" spans="2:3" ht="18.75" customHeight="1">
      <c r="B975">
        <f t="shared" si="30"/>
      </c>
      <c r="C975" s="1">
        <f t="shared" si="31"/>
      </c>
    </row>
    <row r="976" spans="2:3" ht="18.75" customHeight="1">
      <c r="B976">
        <f t="shared" si="30"/>
      </c>
      <c r="C976" s="1">
        <f t="shared" si="31"/>
      </c>
    </row>
    <row r="977" spans="2:3" ht="18.75" customHeight="1">
      <c r="B977">
        <f t="shared" si="30"/>
      </c>
      <c r="C977" s="1">
        <f t="shared" si="31"/>
      </c>
    </row>
    <row r="978" spans="2:3" ht="18.75" customHeight="1">
      <c r="B978">
        <f t="shared" si="30"/>
      </c>
      <c r="C978" s="1">
        <f t="shared" si="31"/>
      </c>
    </row>
    <row r="979" spans="2:3" ht="18.75" customHeight="1">
      <c r="B979">
        <f t="shared" si="30"/>
      </c>
      <c r="C979" s="1">
        <f t="shared" si="31"/>
      </c>
    </row>
    <row r="980" spans="2:3" ht="18.75" customHeight="1">
      <c r="B980">
        <f t="shared" si="30"/>
      </c>
      <c r="C980" s="1">
        <f t="shared" si="31"/>
      </c>
    </row>
    <row r="981" spans="2:3" ht="18.75" customHeight="1">
      <c r="B981">
        <f t="shared" si="30"/>
      </c>
      <c r="C981" s="1">
        <f t="shared" si="31"/>
      </c>
    </row>
    <row r="982" spans="2:3" ht="18.75" customHeight="1">
      <c r="B982">
        <f t="shared" si="30"/>
      </c>
      <c r="C982" s="1">
        <f t="shared" si="31"/>
      </c>
    </row>
    <row r="983" spans="2:3" ht="18.75" customHeight="1">
      <c r="B983">
        <f t="shared" si="30"/>
      </c>
      <c r="C983" s="1">
        <f t="shared" si="31"/>
      </c>
    </row>
    <row r="984" spans="2:3" ht="18.75" customHeight="1">
      <c r="B984">
        <f t="shared" si="30"/>
      </c>
      <c r="C984" s="1">
        <f t="shared" si="31"/>
      </c>
    </row>
    <row r="985" spans="2:3" ht="18.75" customHeight="1">
      <c r="B985">
        <f t="shared" si="30"/>
      </c>
      <c r="C985" s="1">
        <f t="shared" si="31"/>
      </c>
    </row>
    <row r="986" spans="2:3" ht="18.75" customHeight="1">
      <c r="B986">
        <f t="shared" si="30"/>
      </c>
      <c r="C986" s="1">
        <f t="shared" si="31"/>
      </c>
    </row>
    <row r="987" spans="2:3" ht="18.75" customHeight="1">
      <c r="B987">
        <f t="shared" si="30"/>
      </c>
      <c r="C987" s="1">
        <f t="shared" si="31"/>
      </c>
    </row>
    <row r="988" spans="2:3" ht="18.75" customHeight="1">
      <c r="B988">
        <f t="shared" si="30"/>
      </c>
      <c r="C988" s="1">
        <f t="shared" si="31"/>
      </c>
    </row>
    <row r="989" spans="2:3" ht="18.75" customHeight="1">
      <c r="B989">
        <f t="shared" si="30"/>
      </c>
      <c r="C989" s="1">
        <f t="shared" si="31"/>
      </c>
    </row>
    <row r="990" spans="2:3" ht="18.75" customHeight="1">
      <c r="B990">
        <f t="shared" si="30"/>
      </c>
      <c r="C990" s="1">
        <f t="shared" si="31"/>
      </c>
    </row>
    <row r="991" spans="2:3" ht="18.75" customHeight="1">
      <c r="B991">
        <f t="shared" si="30"/>
      </c>
      <c r="C991" s="1">
        <f t="shared" si="31"/>
      </c>
    </row>
    <row r="992" spans="2:3" ht="18.75" customHeight="1">
      <c r="B992">
        <f t="shared" si="30"/>
      </c>
      <c r="C992" s="1">
        <f t="shared" si="31"/>
      </c>
    </row>
    <row r="993" spans="2:3" ht="18.75" customHeight="1">
      <c r="B993">
        <f t="shared" si="30"/>
      </c>
      <c r="C993" s="1">
        <f t="shared" si="31"/>
      </c>
    </row>
    <row r="994" spans="2:3" ht="18.75" customHeight="1">
      <c r="B994">
        <f t="shared" si="30"/>
      </c>
      <c r="C994" s="1">
        <f t="shared" si="31"/>
      </c>
    </row>
    <row r="995" spans="2:3" ht="18.75" customHeight="1">
      <c r="B995">
        <f t="shared" si="30"/>
      </c>
      <c r="C995" s="1">
        <f t="shared" si="31"/>
      </c>
    </row>
    <row r="996" spans="2:3" ht="18.75" customHeight="1">
      <c r="B996">
        <f t="shared" si="30"/>
      </c>
      <c r="C996" s="1">
        <f t="shared" si="31"/>
      </c>
    </row>
    <row r="997" spans="2:3" ht="18.75" customHeight="1">
      <c r="B997">
        <f t="shared" si="30"/>
      </c>
      <c r="C997" s="1">
        <f t="shared" si="31"/>
      </c>
    </row>
    <row r="998" spans="2:3" ht="18.75" customHeight="1">
      <c r="B998">
        <f t="shared" si="30"/>
      </c>
      <c r="C998" s="1">
        <f t="shared" si="31"/>
      </c>
    </row>
    <row r="999" spans="2:3" ht="18.75" customHeight="1">
      <c r="B999">
        <f t="shared" si="30"/>
      </c>
      <c r="C999" s="1">
        <f t="shared" si="31"/>
      </c>
    </row>
    <row r="1000" spans="2:3" ht="18.75" customHeight="1">
      <c r="B1000">
        <f t="shared" si="30"/>
      </c>
      <c r="C1000" s="1">
        <f t="shared" si="31"/>
      </c>
    </row>
    <row r="1001" spans="2:3" ht="18.75" customHeight="1">
      <c r="B1001">
        <f t="shared" si="30"/>
      </c>
      <c r="C1001" s="1">
        <f t="shared" si="31"/>
      </c>
    </row>
    <row r="1002" spans="2:3" ht="18.75" customHeight="1">
      <c r="B1002">
        <f t="shared" si="30"/>
      </c>
      <c r="C1002" s="1">
        <f t="shared" si="31"/>
      </c>
    </row>
    <row r="1003" spans="2:3" ht="18.75" customHeight="1">
      <c r="B1003">
        <f t="shared" si="30"/>
      </c>
      <c r="C1003" s="1">
        <f t="shared" si="31"/>
      </c>
    </row>
    <row r="1004" spans="2:3" ht="18.75" customHeight="1">
      <c r="B1004">
        <f t="shared" si="30"/>
      </c>
      <c r="C1004" s="1">
        <f t="shared" si="31"/>
      </c>
    </row>
    <row r="1005" spans="2:3" ht="18.75" customHeight="1">
      <c r="B1005">
        <f t="shared" si="30"/>
      </c>
      <c r="C1005" s="1">
        <f t="shared" si="31"/>
      </c>
    </row>
    <row r="1006" spans="2:3" ht="18.75" customHeight="1">
      <c r="B1006">
        <f t="shared" si="30"/>
      </c>
      <c r="C1006" s="1">
        <f t="shared" si="31"/>
      </c>
    </row>
    <row r="1007" spans="2:3" ht="18.75" customHeight="1">
      <c r="B1007">
        <f t="shared" si="30"/>
      </c>
      <c r="C1007" s="1">
        <f t="shared" si="31"/>
      </c>
    </row>
    <row r="1008" spans="2:3" ht="18.75" customHeight="1">
      <c r="B1008">
        <f t="shared" si="30"/>
      </c>
      <c r="C1008" s="1">
        <f t="shared" si="31"/>
      </c>
    </row>
    <row r="1009" spans="2:3" ht="18.75" customHeight="1">
      <c r="B1009">
        <f t="shared" si="30"/>
      </c>
      <c r="C1009" s="1">
        <f t="shared" si="31"/>
      </c>
    </row>
    <row r="1010" spans="2:3" ht="18.75" customHeight="1">
      <c r="B1010">
        <f t="shared" si="30"/>
      </c>
      <c r="C1010" s="1">
        <f t="shared" si="31"/>
      </c>
    </row>
    <row r="1011" spans="2:3" ht="18.75" customHeight="1">
      <c r="B1011">
        <f t="shared" si="30"/>
      </c>
      <c r="C1011" s="1">
        <f t="shared" si="31"/>
      </c>
    </row>
    <row r="1012" spans="2:3" ht="18.75" customHeight="1">
      <c r="B1012">
        <f t="shared" si="30"/>
      </c>
      <c r="C1012" s="1">
        <f t="shared" si="31"/>
      </c>
    </row>
    <row r="1013" spans="2:3" ht="18.75" customHeight="1">
      <c r="B1013">
        <f t="shared" si="30"/>
      </c>
      <c r="C1013" s="1">
        <f t="shared" si="31"/>
      </c>
    </row>
    <row r="1014" spans="2:3" ht="18.75" customHeight="1">
      <c r="B1014">
        <f t="shared" si="30"/>
      </c>
      <c r="C1014" s="1">
        <f t="shared" si="31"/>
      </c>
    </row>
    <row r="1015" spans="2:3" ht="18.75" customHeight="1">
      <c r="B1015">
        <f t="shared" si="30"/>
      </c>
      <c r="C1015" s="1">
        <f t="shared" si="31"/>
      </c>
    </row>
    <row r="1016" spans="2:3" ht="18.75" customHeight="1">
      <c r="B1016">
        <f t="shared" si="30"/>
      </c>
      <c r="C1016" s="1">
        <f t="shared" si="31"/>
      </c>
    </row>
    <row r="1017" spans="2:3" ht="18.75" customHeight="1">
      <c r="B1017">
        <f t="shared" si="30"/>
      </c>
      <c r="C1017" s="1">
        <f t="shared" si="31"/>
      </c>
    </row>
    <row r="1018" spans="2:3" ht="18.75" customHeight="1">
      <c r="B1018">
        <f t="shared" si="30"/>
      </c>
      <c r="C1018" s="1">
        <f t="shared" si="31"/>
      </c>
    </row>
    <row r="1019" spans="2:3" ht="18.75" customHeight="1">
      <c r="B1019">
        <f t="shared" si="30"/>
      </c>
      <c r="C1019" s="1">
        <f t="shared" si="31"/>
      </c>
    </row>
    <row r="1020" spans="2:3" ht="18.75" customHeight="1">
      <c r="B1020">
        <f t="shared" si="30"/>
      </c>
      <c r="C1020" s="1">
        <f t="shared" si="31"/>
      </c>
    </row>
    <row r="1021" spans="2:3" ht="18.75" customHeight="1">
      <c r="B1021">
        <f t="shared" si="30"/>
      </c>
      <c r="C1021" s="1">
        <f t="shared" si="31"/>
      </c>
    </row>
    <row r="1022" spans="2:3" ht="18.75" customHeight="1">
      <c r="B1022">
        <f t="shared" si="30"/>
      </c>
      <c r="C1022" s="1">
        <f t="shared" si="31"/>
      </c>
    </row>
    <row r="1023" spans="2:3" ht="18.75" customHeight="1">
      <c r="B1023">
        <f t="shared" si="30"/>
      </c>
      <c r="C1023" s="1">
        <f t="shared" si="31"/>
      </c>
    </row>
    <row r="1024" spans="2:3" ht="18.75" customHeight="1">
      <c r="B1024">
        <f t="shared" si="30"/>
      </c>
      <c r="C1024" s="1">
        <f t="shared" si="31"/>
      </c>
    </row>
    <row r="1025" spans="2:3" ht="18.75" customHeight="1">
      <c r="B1025">
        <f t="shared" si="30"/>
      </c>
      <c r="C1025" s="1">
        <f t="shared" si="31"/>
      </c>
    </row>
    <row r="1026" spans="2:3" ht="18.75" customHeight="1">
      <c r="B1026">
        <f t="shared" si="30"/>
      </c>
      <c r="C1026" s="1">
        <f t="shared" si="31"/>
      </c>
    </row>
    <row r="1027" spans="2:3" ht="18.75" customHeight="1">
      <c r="B1027">
        <f t="shared" si="30"/>
      </c>
      <c r="C1027" s="1">
        <f t="shared" si="31"/>
      </c>
    </row>
    <row r="1028" spans="2:3" ht="18.75" customHeight="1">
      <c r="B1028">
        <f t="shared" si="30"/>
      </c>
      <c r="C1028" s="1">
        <f t="shared" si="31"/>
      </c>
    </row>
    <row r="1029" spans="2:3" ht="18.75" customHeight="1">
      <c r="B1029">
        <f t="shared" si="30"/>
      </c>
      <c r="C1029" s="1">
        <f t="shared" si="31"/>
      </c>
    </row>
    <row r="1030" spans="2:3" ht="18.75" customHeight="1">
      <c r="B1030">
        <f t="shared" si="30"/>
      </c>
      <c r="C1030" s="1">
        <f t="shared" si="31"/>
      </c>
    </row>
    <row r="1031" spans="2:3" ht="18.75" customHeight="1">
      <c r="B1031">
        <f t="shared" si="30"/>
      </c>
      <c r="C1031" s="1">
        <f t="shared" si="31"/>
      </c>
    </row>
    <row r="1032" spans="2:3" ht="18.75" customHeight="1">
      <c r="B1032">
        <f t="shared" si="30"/>
      </c>
      <c r="C1032" s="1">
        <f t="shared" si="31"/>
      </c>
    </row>
    <row r="1033" spans="2:3" ht="18.75" customHeight="1">
      <c r="B1033">
        <f t="shared" si="30"/>
      </c>
      <c r="C1033" s="1">
        <f t="shared" si="31"/>
      </c>
    </row>
    <row r="1034" spans="2:3" ht="18.75" customHeight="1">
      <c r="B1034">
        <f t="shared" si="30"/>
      </c>
      <c r="C1034" s="1">
        <f t="shared" si="31"/>
      </c>
    </row>
    <row r="1035" spans="2:3" ht="18.75" customHeight="1">
      <c r="B1035">
        <f t="shared" si="30"/>
      </c>
      <c r="C1035" s="1">
        <f t="shared" si="31"/>
      </c>
    </row>
    <row r="1036" spans="2:3" ht="18.75" customHeight="1">
      <c r="B1036">
        <f t="shared" si="30"/>
      </c>
      <c r="C1036" s="1">
        <f t="shared" si="31"/>
      </c>
    </row>
    <row r="1037" spans="2:3" ht="18.75" customHeight="1">
      <c r="B1037">
        <f t="shared" si="30"/>
      </c>
      <c r="C1037" s="1">
        <f t="shared" si="31"/>
      </c>
    </row>
    <row r="1038" spans="2:3" ht="18.75" customHeight="1">
      <c r="B1038">
        <f aca="true" t="shared" si="32" ref="B1038:B1101">Code128(A1038)</f>
      </c>
      <c r="C1038" s="1">
        <f aca="true" t="shared" si="33" ref="C1038:C1101">B1038</f>
      </c>
    </row>
    <row r="1039" spans="2:3" ht="18.75" customHeight="1">
      <c r="B1039">
        <f t="shared" si="32"/>
      </c>
      <c r="C1039" s="1">
        <f t="shared" si="33"/>
      </c>
    </row>
    <row r="1040" spans="2:3" ht="18.75" customHeight="1">
      <c r="B1040">
        <f t="shared" si="32"/>
      </c>
      <c r="C1040" s="1">
        <f t="shared" si="33"/>
      </c>
    </row>
    <row r="1041" spans="2:3" ht="18.75" customHeight="1">
      <c r="B1041">
        <f t="shared" si="32"/>
      </c>
      <c r="C1041" s="1">
        <f t="shared" si="33"/>
      </c>
    </row>
    <row r="1042" spans="2:3" ht="18.75" customHeight="1">
      <c r="B1042">
        <f t="shared" si="32"/>
      </c>
      <c r="C1042" s="1">
        <f t="shared" si="33"/>
      </c>
    </row>
    <row r="1043" spans="2:3" ht="18.75" customHeight="1">
      <c r="B1043">
        <f t="shared" si="32"/>
      </c>
      <c r="C1043" s="1">
        <f t="shared" si="33"/>
      </c>
    </row>
    <row r="1044" spans="2:3" ht="18.75" customHeight="1">
      <c r="B1044">
        <f t="shared" si="32"/>
      </c>
      <c r="C1044" s="1">
        <f t="shared" si="33"/>
      </c>
    </row>
    <row r="1045" spans="2:3" ht="18.75" customHeight="1">
      <c r="B1045">
        <f t="shared" si="32"/>
      </c>
      <c r="C1045" s="1">
        <f t="shared" si="33"/>
      </c>
    </row>
    <row r="1046" spans="2:3" ht="18.75" customHeight="1">
      <c r="B1046">
        <f t="shared" si="32"/>
      </c>
      <c r="C1046" s="1">
        <f t="shared" si="33"/>
      </c>
    </row>
    <row r="1047" spans="2:3" ht="18.75" customHeight="1">
      <c r="B1047">
        <f t="shared" si="32"/>
      </c>
      <c r="C1047" s="1">
        <f t="shared" si="33"/>
      </c>
    </row>
    <row r="1048" spans="2:3" ht="18.75" customHeight="1">
      <c r="B1048">
        <f t="shared" si="32"/>
      </c>
      <c r="C1048" s="1">
        <f t="shared" si="33"/>
      </c>
    </row>
    <row r="1049" spans="2:3" ht="18.75" customHeight="1">
      <c r="B1049">
        <f t="shared" si="32"/>
      </c>
      <c r="C1049" s="1">
        <f t="shared" si="33"/>
      </c>
    </row>
    <row r="1050" spans="2:3" ht="18.75" customHeight="1">
      <c r="B1050">
        <f t="shared" si="32"/>
      </c>
      <c r="C1050" s="1">
        <f t="shared" si="33"/>
      </c>
    </row>
    <row r="1051" spans="2:3" ht="18.75" customHeight="1">
      <c r="B1051">
        <f t="shared" si="32"/>
      </c>
      <c r="C1051" s="1">
        <f t="shared" si="33"/>
      </c>
    </row>
    <row r="1052" spans="2:3" ht="18.75" customHeight="1">
      <c r="B1052">
        <f t="shared" si="32"/>
      </c>
      <c r="C1052" s="1">
        <f t="shared" si="33"/>
      </c>
    </row>
    <row r="1053" spans="2:3" ht="18.75" customHeight="1">
      <c r="B1053">
        <f t="shared" si="32"/>
      </c>
      <c r="C1053" s="1">
        <f t="shared" si="33"/>
      </c>
    </row>
    <row r="1054" spans="2:3" ht="18.75" customHeight="1">
      <c r="B1054">
        <f t="shared" si="32"/>
      </c>
      <c r="C1054" s="1">
        <f t="shared" si="33"/>
      </c>
    </row>
    <row r="1055" spans="2:3" ht="18.75" customHeight="1">
      <c r="B1055">
        <f t="shared" si="32"/>
      </c>
      <c r="C1055" s="1">
        <f t="shared" si="33"/>
      </c>
    </row>
    <row r="1056" spans="2:3" ht="18.75" customHeight="1">
      <c r="B1056">
        <f t="shared" si="32"/>
      </c>
      <c r="C1056" s="1">
        <f t="shared" si="33"/>
      </c>
    </row>
    <row r="1057" spans="2:3" ht="18.75" customHeight="1">
      <c r="B1057">
        <f t="shared" si="32"/>
      </c>
      <c r="C1057" s="1">
        <f t="shared" si="33"/>
      </c>
    </row>
    <row r="1058" spans="2:3" ht="18.75" customHeight="1">
      <c r="B1058">
        <f t="shared" si="32"/>
      </c>
      <c r="C1058" s="1">
        <f t="shared" si="33"/>
      </c>
    </row>
    <row r="1059" spans="2:3" ht="18.75" customHeight="1">
      <c r="B1059">
        <f t="shared" si="32"/>
      </c>
      <c r="C1059" s="1">
        <f t="shared" si="33"/>
      </c>
    </row>
    <row r="1060" spans="2:3" ht="18.75" customHeight="1">
      <c r="B1060">
        <f t="shared" si="32"/>
      </c>
      <c r="C1060" s="1">
        <f t="shared" si="33"/>
      </c>
    </row>
    <row r="1061" spans="2:3" ht="18.75" customHeight="1">
      <c r="B1061">
        <f t="shared" si="32"/>
      </c>
      <c r="C1061" s="1">
        <f t="shared" si="33"/>
      </c>
    </row>
    <row r="1062" spans="2:3" ht="18.75" customHeight="1">
      <c r="B1062">
        <f t="shared" si="32"/>
      </c>
      <c r="C1062" s="1">
        <f t="shared" si="33"/>
      </c>
    </row>
    <row r="1063" spans="2:3" ht="18.75" customHeight="1">
      <c r="B1063">
        <f t="shared" si="32"/>
      </c>
      <c r="C1063" s="1">
        <f t="shared" si="33"/>
      </c>
    </row>
    <row r="1064" spans="2:3" ht="18.75" customHeight="1">
      <c r="B1064">
        <f t="shared" si="32"/>
      </c>
      <c r="C1064" s="1">
        <f t="shared" si="33"/>
      </c>
    </row>
    <row r="1065" spans="2:3" ht="18.75" customHeight="1">
      <c r="B1065">
        <f t="shared" si="32"/>
      </c>
      <c r="C1065" s="1">
        <f t="shared" si="33"/>
      </c>
    </row>
    <row r="1066" spans="2:3" ht="18.75" customHeight="1">
      <c r="B1066">
        <f t="shared" si="32"/>
      </c>
      <c r="C1066" s="1">
        <f t="shared" si="33"/>
      </c>
    </row>
    <row r="1067" spans="2:3" ht="18.75" customHeight="1">
      <c r="B1067">
        <f t="shared" si="32"/>
      </c>
      <c r="C1067" s="1">
        <f t="shared" si="33"/>
      </c>
    </row>
    <row r="1068" spans="2:3" ht="18.75" customHeight="1">
      <c r="B1068">
        <f t="shared" si="32"/>
      </c>
      <c r="C1068" s="1">
        <f t="shared" si="33"/>
      </c>
    </row>
    <row r="1069" spans="2:3" ht="18.75" customHeight="1">
      <c r="B1069">
        <f t="shared" si="32"/>
      </c>
      <c r="C1069" s="1">
        <f t="shared" si="33"/>
      </c>
    </row>
    <row r="1070" spans="2:3" ht="18.75" customHeight="1">
      <c r="B1070">
        <f t="shared" si="32"/>
      </c>
      <c r="C1070" s="1">
        <f t="shared" si="33"/>
      </c>
    </row>
    <row r="1071" spans="2:3" ht="18.75" customHeight="1">
      <c r="B1071">
        <f t="shared" si="32"/>
      </c>
      <c r="C1071" s="1">
        <f t="shared" si="33"/>
      </c>
    </row>
    <row r="1072" spans="2:3" ht="18.75" customHeight="1">
      <c r="B1072">
        <f t="shared" si="32"/>
      </c>
      <c r="C1072" s="1">
        <f t="shared" si="33"/>
      </c>
    </row>
    <row r="1073" spans="2:3" ht="18.75" customHeight="1">
      <c r="B1073">
        <f t="shared" si="32"/>
      </c>
      <c r="C1073" s="1">
        <f t="shared" si="33"/>
      </c>
    </row>
    <row r="1074" spans="2:3" ht="18.75" customHeight="1">
      <c r="B1074">
        <f t="shared" si="32"/>
      </c>
      <c r="C1074" s="1">
        <f t="shared" si="33"/>
      </c>
    </row>
    <row r="1075" spans="2:3" ht="18.75" customHeight="1">
      <c r="B1075">
        <f t="shared" si="32"/>
      </c>
      <c r="C1075" s="1">
        <f t="shared" si="33"/>
      </c>
    </row>
    <row r="1076" spans="2:3" ht="18.75" customHeight="1">
      <c r="B1076">
        <f t="shared" si="32"/>
      </c>
      <c r="C1076" s="1">
        <f t="shared" si="33"/>
      </c>
    </row>
    <row r="1077" spans="2:3" ht="18.75" customHeight="1">
      <c r="B1077">
        <f t="shared" si="32"/>
      </c>
      <c r="C1077" s="1">
        <f t="shared" si="33"/>
      </c>
    </row>
    <row r="1078" spans="2:3" ht="18.75" customHeight="1">
      <c r="B1078">
        <f t="shared" si="32"/>
      </c>
      <c r="C1078" s="1">
        <f t="shared" si="33"/>
      </c>
    </row>
    <row r="1079" spans="2:3" ht="18.75" customHeight="1">
      <c r="B1079">
        <f t="shared" si="32"/>
      </c>
      <c r="C1079" s="1">
        <f t="shared" si="33"/>
      </c>
    </row>
    <row r="1080" spans="2:3" ht="18.75" customHeight="1">
      <c r="B1080">
        <f t="shared" si="32"/>
      </c>
      <c r="C1080" s="1">
        <f t="shared" si="33"/>
      </c>
    </row>
    <row r="1081" spans="2:3" ht="18.75" customHeight="1">
      <c r="B1081">
        <f t="shared" si="32"/>
      </c>
      <c r="C1081" s="1">
        <f t="shared" si="33"/>
      </c>
    </row>
    <row r="1082" spans="2:3" ht="18.75" customHeight="1">
      <c r="B1082">
        <f t="shared" si="32"/>
      </c>
      <c r="C1082" s="1">
        <f t="shared" si="33"/>
      </c>
    </row>
    <row r="1083" spans="2:3" ht="18.75" customHeight="1">
      <c r="B1083">
        <f t="shared" si="32"/>
      </c>
      <c r="C1083" s="1">
        <f t="shared" si="33"/>
      </c>
    </row>
    <row r="1084" spans="2:3" ht="18.75" customHeight="1">
      <c r="B1084">
        <f t="shared" si="32"/>
      </c>
      <c r="C1084" s="1">
        <f t="shared" si="33"/>
      </c>
    </row>
    <row r="1085" spans="2:3" ht="18.75" customHeight="1">
      <c r="B1085">
        <f t="shared" si="32"/>
      </c>
      <c r="C1085" s="1">
        <f t="shared" si="33"/>
      </c>
    </row>
    <row r="1086" spans="2:3" ht="18.75" customHeight="1">
      <c r="B1086">
        <f t="shared" si="32"/>
      </c>
      <c r="C1086" s="1">
        <f t="shared" si="33"/>
      </c>
    </row>
    <row r="1087" spans="2:3" ht="18.75" customHeight="1">
      <c r="B1087">
        <f t="shared" si="32"/>
      </c>
      <c r="C1087" s="1">
        <f t="shared" si="33"/>
      </c>
    </row>
    <row r="1088" spans="2:3" ht="18.75" customHeight="1">
      <c r="B1088">
        <f t="shared" si="32"/>
      </c>
      <c r="C1088" s="1">
        <f t="shared" si="33"/>
      </c>
    </row>
    <row r="1089" spans="2:3" ht="18.75" customHeight="1">
      <c r="B1089">
        <f t="shared" si="32"/>
      </c>
      <c r="C1089" s="1">
        <f t="shared" si="33"/>
      </c>
    </row>
    <row r="1090" spans="2:3" ht="18.75" customHeight="1">
      <c r="B1090">
        <f t="shared" si="32"/>
      </c>
      <c r="C1090" s="1">
        <f t="shared" si="33"/>
      </c>
    </row>
    <row r="1091" spans="2:3" ht="18.75" customHeight="1">
      <c r="B1091">
        <f t="shared" si="32"/>
      </c>
      <c r="C1091" s="1">
        <f t="shared" si="33"/>
      </c>
    </row>
    <row r="1092" spans="2:3" ht="18.75" customHeight="1">
      <c r="B1092">
        <f t="shared" si="32"/>
      </c>
      <c r="C1092" s="1">
        <f t="shared" si="33"/>
      </c>
    </row>
    <row r="1093" spans="2:3" ht="18.75" customHeight="1">
      <c r="B1093">
        <f t="shared" si="32"/>
      </c>
      <c r="C1093" s="1">
        <f t="shared" si="33"/>
      </c>
    </row>
    <row r="1094" spans="2:3" ht="18.75" customHeight="1">
      <c r="B1094">
        <f t="shared" si="32"/>
      </c>
      <c r="C1094" s="1">
        <f t="shared" si="33"/>
      </c>
    </row>
    <row r="1095" spans="2:3" ht="18.75" customHeight="1">
      <c r="B1095">
        <f t="shared" si="32"/>
      </c>
      <c r="C1095" s="1">
        <f t="shared" si="33"/>
      </c>
    </row>
    <row r="1096" spans="2:3" ht="18.75" customHeight="1">
      <c r="B1096">
        <f t="shared" si="32"/>
      </c>
      <c r="C1096" s="1">
        <f t="shared" si="33"/>
      </c>
    </row>
    <row r="1097" spans="2:3" ht="18.75" customHeight="1">
      <c r="B1097">
        <f t="shared" si="32"/>
      </c>
      <c r="C1097" s="1">
        <f t="shared" si="33"/>
      </c>
    </row>
    <row r="1098" spans="2:3" ht="18.75" customHeight="1">
      <c r="B1098">
        <f t="shared" si="32"/>
      </c>
      <c r="C1098" s="1">
        <f t="shared" si="33"/>
      </c>
    </row>
    <row r="1099" spans="2:3" ht="18.75" customHeight="1">
      <c r="B1099">
        <f t="shared" si="32"/>
      </c>
      <c r="C1099" s="1">
        <f t="shared" si="33"/>
      </c>
    </row>
    <row r="1100" spans="2:3" ht="18.75" customHeight="1">
      <c r="B1100">
        <f t="shared" si="32"/>
      </c>
      <c r="C1100" s="1">
        <f t="shared" si="33"/>
      </c>
    </row>
    <row r="1101" spans="2:3" ht="18.75" customHeight="1">
      <c r="B1101">
        <f t="shared" si="32"/>
      </c>
      <c r="C1101" s="1">
        <f t="shared" si="33"/>
      </c>
    </row>
    <row r="1102" spans="2:3" ht="18.75" customHeight="1">
      <c r="B1102">
        <f aca="true" t="shared" si="34" ref="B1102:B1165">Code128(A1102)</f>
      </c>
      <c r="C1102" s="1">
        <f aca="true" t="shared" si="35" ref="C1102:C1165">B1102</f>
      </c>
    </row>
    <row r="1103" spans="2:3" ht="18.75" customHeight="1">
      <c r="B1103">
        <f t="shared" si="34"/>
      </c>
      <c r="C1103" s="1">
        <f t="shared" si="35"/>
      </c>
    </row>
    <row r="1104" spans="2:3" ht="18.75" customHeight="1">
      <c r="B1104">
        <f t="shared" si="34"/>
      </c>
      <c r="C1104" s="1">
        <f t="shared" si="35"/>
      </c>
    </row>
    <row r="1105" spans="2:3" ht="18.75" customHeight="1">
      <c r="B1105">
        <f t="shared" si="34"/>
      </c>
      <c r="C1105" s="1">
        <f t="shared" si="35"/>
      </c>
    </row>
    <row r="1106" spans="2:3" ht="18.75" customHeight="1">
      <c r="B1106">
        <f t="shared" si="34"/>
      </c>
      <c r="C1106" s="1">
        <f t="shared" si="35"/>
      </c>
    </row>
    <row r="1107" spans="2:3" ht="18.75" customHeight="1">
      <c r="B1107">
        <f t="shared" si="34"/>
      </c>
      <c r="C1107" s="1">
        <f t="shared" si="35"/>
      </c>
    </row>
    <row r="1108" spans="2:3" ht="18.75" customHeight="1">
      <c r="B1108">
        <f t="shared" si="34"/>
      </c>
      <c r="C1108" s="1">
        <f t="shared" si="35"/>
      </c>
    </row>
    <row r="1109" spans="2:3" ht="18.75" customHeight="1">
      <c r="B1109">
        <f t="shared" si="34"/>
      </c>
      <c r="C1109" s="1">
        <f t="shared" si="35"/>
      </c>
    </row>
    <row r="1110" spans="2:3" ht="18.75" customHeight="1">
      <c r="B1110">
        <f t="shared" si="34"/>
      </c>
      <c r="C1110" s="1">
        <f t="shared" si="35"/>
      </c>
    </row>
    <row r="1111" spans="2:3" ht="18.75" customHeight="1">
      <c r="B1111">
        <f t="shared" si="34"/>
      </c>
      <c r="C1111" s="1">
        <f t="shared" si="35"/>
      </c>
    </row>
    <row r="1112" spans="2:3" ht="18.75" customHeight="1">
      <c r="B1112">
        <f t="shared" si="34"/>
      </c>
      <c r="C1112" s="1">
        <f t="shared" si="35"/>
      </c>
    </row>
    <row r="1113" spans="2:3" ht="18.75" customHeight="1">
      <c r="B1113">
        <f t="shared" si="34"/>
      </c>
      <c r="C1113" s="1">
        <f t="shared" si="35"/>
      </c>
    </row>
    <row r="1114" spans="2:3" ht="18.75" customHeight="1">
      <c r="B1114">
        <f t="shared" si="34"/>
      </c>
      <c r="C1114" s="1">
        <f t="shared" si="35"/>
      </c>
    </row>
    <row r="1115" spans="2:3" ht="18.75" customHeight="1">
      <c r="B1115">
        <f t="shared" si="34"/>
      </c>
      <c r="C1115" s="1">
        <f t="shared" si="35"/>
      </c>
    </row>
    <row r="1116" spans="2:3" ht="18.75" customHeight="1">
      <c r="B1116">
        <f t="shared" si="34"/>
      </c>
      <c r="C1116" s="1">
        <f t="shared" si="35"/>
      </c>
    </row>
    <row r="1117" spans="2:3" ht="18.75" customHeight="1">
      <c r="B1117">
        <f t="shared" si="34"/>
      </c>
      <c r="C1117" s="1">
        <f t="shared" si="35"/>
      </c>
    </row>
    <row r="1118" spans="2:3" ht="18.75" customHeight="1">
      <c r="B1118">
        <f t="shared" si="34"/>
      </c>
      <c r="C1118" s="1">
        <f t="shared" si="35"/>
      </c>
    </row>
    <row r="1119" spans="2:3" ht="18.75" customHeight="1">
      <c r="B1119">
        <f t="shared" si="34"/>
      </c>
      <c r="C1119" s="1">
        <f t="shared" si="35"/>
      </c>
    </row>
    <row r="1120" spans="2:3" ht="18.75" customHeight="1">
      <c r="B1120">
        <f t="shared" si="34"/>
      </c>
      <c r="C1120" s="1">
        <f t="shared" si="35"/>
      </c>
    </row>
    <row r="1121" spans="2:3" ht="18.75" customHeight="1">
      <c r="B1121">
        <f t="shared" si="34"/>
      </c>
      <c r="C1121" s="1">
        <f t="shared" si="35"/>
      </c>
    </row>
    <row r="1122" spans="2:3" ht="18.75" customHeight="1">
      <c r="B1122">
        <f t="shared" si="34"/>
      </c>
      <c r="C1122" s="1">
        <f t="shared" si="35"/>
      </c>
    </row>
    <row r="1123" spans="2:3" ht="18.75" customHeight="1">
      <c r="B1123">
        <f t="shared" si="34"/>
      </c>
      <c r="C1123" s="1">
        <f t="shared" si="35"/>
      </c>
    </row>
    <row r="1124" spans="2:3" ht="18.75" customHeight="1">
      <c r="B1124">
        <f t="shared" si="34"/>
      </c>
      <c r="C1124" s="1">
        <f t="shared" si="35"/>
      </c>
    </row>
    <row r="1125" spans="2:3" ht="18.75" customHeight="1">
      <c r="B1125">
        <f t="shared" si="34"/>
      </c>
      <c r="C1125" s="1">
        <f t="shared" si="35"/>
      </c>
    </row>
    <row r="1126" spans="2:3" ht="18.75" customHeight="1">
      <c r="B1126">
        <f t="shared" si="34"/>
      </c>
      <c r="C1126" s="1">
        <f t="shared" si="35"/>
      </c>
    </row>
    <row r="1127" spans="2:3" ht="18.75" customHeight="1">
      <c r="B1127">
        <f t="shared" si="34"/>
      </c>
      <c r="C1127" s="1">
        <f t="shared" si="35"/>
      </c>
    </row>
    <row r="1128" spans="2:3" ht="18.75" customHeight="1">
      <c r="B1128">
        <f t="shared" si="34"/>
      </c>
      <c r="C1128" s="1">
        <f t="shared" si="35"/>
      </c>
    </row>
    <row r="1129" spans="2:3" ht="18.75" customHeight="1">
      <c r="B1129">
        <f t="shared" si="34"/>
      </c>
      <c r="C1129" s="1">
        <f t="shared" si="35"/>
      </c>
    </row>
    <row r="1130" spans="2:3" ht="18.75" customHeight="1">
      <c r="B1130">
        <f t="shared" si="34"/>
      </c>
      <c r="C1130" s="1">
        <f t="shared" si="35"/>
      </c>
    </row>
    <row r="1131" spans="2:3" ht="18.75" customHeight="1">
      <c r="B1131">
        <f t="shared" si="34"/>
      </c>
      <c r="C1131" s="1">
        <f t="shared" si="35"/>
      </c>
    </row>
    <row r="1132" spans="2:3" ht="18.75" customHeight="1">
      <c r="B1132">
        <f t="shared" si="34"/>
      </c>
      <c r="C1132" s="1">
        <f t="shared" si="35"/>
      </c>
    </row>
    <row r="1133" spans="2:3" ht="18.75" customHeight="1">
      <c r="B1133">
        <f t="shared" si="34"/>
      </c>
      <c r="C1133" s="1">
        <f t="shared" si="35"/>
      </c>
    </row>
    <row r="1134" spans="2:3" ht="18.75" customHeight="1">
      <c r="B1134">
        <f t="shared" si="34"/>
      </c>
      <c r="C1134" s="1">
        <f t="shared" si="35"/>
      </c>
    </row>
    <row r="1135" spans="2:3" ht="18.75" customHeight="1">
      <c r="B1135">
        <f t="shared" si="34"/>
      </c>
      <c r="C1135" s="1">
        <f t="shared" si="35"/>
      </c>
    </row>
    <row r="1136" spans="2:3" ht="18.75" customHeight="1">
      <c r="B1136">
        <f t="shared" si="34"/>
      </c>
      <c r="C1136" s="1">
        <f t="shared" si="35"/>
      </c>
    </row>
    <row r="1137" spans="2:3" ht="18.75" customHeight="1">
      <c r="B1137">
        <f t="shared" si="34"/>
      </c>
      <c r="C1137" s="1">
        <f t="shared" si="35"/>
      </c>
    </row>
    <row r="1138" spans="2:3" ht="18.75" customHeight="1">
      <c r="B1138">
        <f t="shared" si="34"/>
      </c>
      <c r="C1138" s="1">
        <f t="shared" si="35"/>
      </c>
    </row>
    <row r="1139" spans="2:3" ht="18.75" customHeight="1">
      <c r="B1139">
        <f t="shared" si="34"/>
      </c>
      <c r="C1139" s="1">
        <f t="shared" si="35"/>
      </c>
    </row>
    <row r="1140" spans="2:3" ht="18.75" customHeight="1">
      <c r="B1140">
        <f t="shared" si="34"/>
      </c>
      <c r="C1140" s="1">
        <f t="shared" si="35"/>
      </c>
    </row>
    <row r="1141" spans="2:3" ht="18.75" customHeight="1">
      <c r="B1141">
        <f t="shared" si="34"/>
      </c>
      <c r="C1141" s="1">
        <f t="shared" si="35"/>
      </c>
    </row>
    <row r="1142" spans="2:3" ht="18.75" customHeight="1">
      <c r="B1142">
        <f t="shared" si="34"/>
      </c>
      <c r="C1142" s="1">
        <f t="shared" si="35"/>
      </c>
    </row>
    <row r="1143" spans="2:3" ht="18.75" customHeight="1">
      <c r="B1143">
        <f t="shared" si="34"/>
      </c>
      <c r="C1143" s="1">
        <f t="shared" si="35"/>
      </c>
    </row>
    <row r="1144" spans="2:3" ht="18.75" customHeight="1">
      <c r="B1144">
        <f t="shared" si="34"/>
      </c>
      <c r="C1144" s="1">
        <f t="shared" si="35"/>
      </c>
    </row>
    <row r="1145" spans="2:3" ht="18.75" customHeight="1">
      <c r="B1145">
        <f t="shared" si="34"/>
      </c>
      <c r="C1145" s="1">
        <f t="shared" si="35"/>
      </c>
    </row>
    <row r="1146" spans="2:3" ht="18.75" customHeight="1">
      <c r="B1146">
        <f t="shared" si="34"/>
      </c>
      <c r="C1146" s="1">
        <f t="shared" si="35"/>
      </c>
    </row>
    <row r="1147" spans="2:3" ht="18.75" customHeight="1">
      <c r="B1147">
        <f t="shared" si="34"/>
      </c>
      <c r="C1147" s="1">
        <f t="shared" si="35"/>
      </c>
    </row>
    <row r="1148" spans="2:3" ht="18.75" customHeight="1">
      <c r="B1148">
        <f t="shared" si="34"/>
      </c>
      <c r="C1148" s="1">
        <f t="shared" si="35"/>
      </c>
    </row>
    <row r="1149" spans="2:3" ht="18.75" customHeight="1">
      <c r="B1149">
        <f t="shared" si="34"/>
      </c>
      <c r="C1149" s="1">
        <f t="shared" si="35"/>
      </c>
    </row>
    <row r="1150" spans="2:3" ht="18.75" customHeight="1">
      <c r="B1150">
        <f t="shared" si="34"/>
      </c>
      <c r="C1150" s="1">
        <f t="shared" si="35"/>
      </c>
    </row>
    <row r="1151" spans="2:3" ht="18.75" customHeight="1">
      <c r="B1151">
        <f t="shared" si="34"/>
      </c>
      <c r="C1151" s="1">
        <f t="shared" si="35"/>
      </c>
    </row>
    <row r="1152" spans="2:3" ht="18.75" customHeight="1">
      <c r="B1152">
        <f t="shared" si="34"/>
      </c>
      <c r="C1152" s="1">
        <f t="shared" si="35"/>
      </c>
    </row>
    <row r="1153" spans="2:3" ht="18.75" customHeight="1">
      <c r="B1153">
        <f t="shared" si="34"/>
      </c>
      <c r="C1153" s="1">
        <f t="shared" si="35"/>
      </c>
    </row>
    <row r="1154" spans="2:3" ht="18.75" customHeight="1">
      <c r="B1154">
        <f t="shared" si="34"/>
      </c>
      <c r="C1154" s="1">
        <f t="shared" si="35"/>
      </c>
    </row>
    <row r="1155" spans="2:3" ht="18.75" customHeight="1">
      <c r="B1155">
        <f t="shared" si="34"/>
      </c>
      <c r="C1155" s="1">
        <f t="shared" si="35"/>
      </c>
    </row>
    <row r="1156" spans="2:3" ht="18.75" customHeight="1">
      <c r="B1156">
        <f t="shared" si="34"/>
      </c>
      <c r="C1156" s="1">
        <f t="shared" si="35"/>
      </c>
    </row>
    <row r="1157" spans="2:3" ht="18.75" customHeight="1">
      <c r="B1157">
        <f t="shared" si="34"/>
      </c>
      <c r="C1157" s="1">
        <f t="shared" si="35"/>
      </c>
    </row>
    <row r="1158" spans="2:3" ht="18.75" customHeight="1">
      <c r="B1158">
        <f t="shared" si="34"/>
      </c>
      <c r="C1158" s="1">
        <f t="shared" si="35"/>
      </c>
    </row>
    <row r="1159" spans="2:3" ht="18.75" customHeight="1">
      <c r="B1159">
        <f t="shared" si="34"/>
      </c>
      <c r="C1159" s="1">
        <f t="shared" si="35"/>
      </c>
    </row>
    <row r="1160" spans="2:3" ht="18.75" customHeight="1">
      <c r="B1160">
        <f t="shared" si="34"/>
      </c>
      <c r="C1160" s="1">
        <f t="shared" si="35"/>
      </c>
    </row>
    <row r="1161" spans="2:3" ht="18.75" customHeight="1">
      <c r="B1161">
        <f t="shared" si="34"/>
      </c>
      <c r="C1161" s="1">
        <f t="shared" si="35"/>
      </c>
    </row>
    <row r="1162" spans="2:3" ht="18.75" customHeight="1">
      <c r="B1162">
        <f t="shared" si="34"/>
      </c>
      <c r="C1162" s="1">
        <f t="shared" si="35"/>
      </c>
    </row>
    <row r="1163" spans="2:3" ht="18.75" customHeight="1">
      <c r="B1163">
        <f t="shared" si="34"/>
      </c>
      <c r="C1163" s="1">
        <f t="shared" si="35"/>
      </c>
    </row>
    <row r="1164" spans="2:3" ht="18.75" customHeight="1">
      <c r="B1164">
        <f t="shared" si="34"/>
      </c>
      <c r="C1164" s="1">
        <f t="shared" si="35"/>
      </c>
    </row>
    <row r="1165" spans="2:3" ht="18.75" customHeight="1">
      <c r="B1165">
        <f t="shared" si="34"/>
      </c>
      <c r="C1165" s="1">
        <f t="shared" si="35"/>
      </c>
    </row>
    <row r="1166" spans="2:3" ht="18.75" customHeight="1">
      <c r="B1166">
        <f aca="true" t="shared" si="36" ref="B1166:B1229">Code128(A1166)</f>
      </c>
      <c r="C1166" s="1">
        <f aca="true" t="shared" si="37" ref="C1166:C1229">B1166</f>
      </c>
    </row>
    <row r="1167" spans="2:3" ht="18.75" customHeight="1">
      <c r="B1167">
        <f t="shared" si="36"/>
      </c>
      <c r="C1167" s="1">
        <f t="shared" si="37"/>
      </c>
    </row>
    <row r="1168" spans="2:3" ht="18.75" customHeight="1">
      <c r="B1168">
        <f t="shared" si="36"/>
      </c>
      <c r="C1168" s="1">
        <f t="shared" si="37"/>
      </c>
    </row>
    <row r="1169" spans="2:3" ht="18.75" customHeight="1">
      <c r="B1169">
        <f t="shared" si="36"/>
      </c>
      <c r="C1169" s="1">
        <f t="shared" si="37"/>
      </c>
    </row>
    <row r="1170" spans="2:3" ht="18.75" customHeight="1">
      <c r="B1170">
        <f t="shared" si="36"/>
      </c>
      <c r="C1170" s="1">
        <f t="shared" si="37"/>
      </c>
    </row>
    <row r="1171" spans="2:3" ht="18.75" customHeight="1">
      <c r="B1171">
        <f t="shared" si="36"/>
      </c>
      <c r="C1171" s="1">
        <f t="shared" si="37"/>
      </c>
    </row>
    <row r="1172" spans="2:3" ht="18.75" customHeight="1">
      <c r="B1172">
        <f t="shared" si="36"/>
      </c>
      <c r="C1172" s="1">
        <f t="shared" si="37"/>
      </c>
    </row>
    <row r="1173" spans="2:3" ht="18.75" customHeight="1">
      <c r="B1173">
        <f t="shared" si="36"/>
      </c>
      <c r="C1173" s="1">
        <f t="shared" si="37"/>
      </c>
    </row>
    <row r="1174" spans="2:3" ht="18.75" customHeight="1">
      <c r="B1174">
        <f t="shared" si="36"/>
      </c>
      <c r="C1174" s="1">
        <f t="shared" si="37"/>
      </c>
    </row>
    <row r="1175" spans="2:3" ht="18.75" customHeight="1">
      <c r="B1175">
        <f t="shared" si="36"/>
      </c>
      <c r="C1175" s="1">
        <f t="shared" si="37"/>
      </c>
    </row>
    <row r="1176" spans="2:3" ht="18.75" customHeight="1">
      <c r="B1176">
        <f t="shared" si="36"/>
      </c>
      <c r="C1176" s="1">
        <f t="shared" si="37"/>
      </c>
    </row>
    <row r="1177" spans="2:3" ht="18.75" customHeight="1">
      <c r="B1177">
        <f t="shared" si="36"/>
      </c>
      <c r="C1177" s="1">
        <f t="shared" si="37"/>
      </c>
    </row>
    <row r="1178" spans="2:3" ht="18.75" customHeight="1">
      <c r="B1178">
        <f t="shared" si="36"/>
      </c>
      <c r="C1178" s="1">
        <f t="shared" si="37"/>
      </c>
    </row>
    <row r="1179" spans="2:3" ht="18.75" customHeight="1">
      <c r="B1179">
        <f t="shared" si="36"/>
      </c>
      <c r="C1179" s="1">
        <f t="shared" si="37"/>
      </c>
    </row>
    <row r="1180" spans="2:3" ht="18.75" customHeight="1">
      <c r="B1180">
        <f t="shared" si="36"/>
      </c>
      <c r="C1180" s="1">
        <f t="shared" si="37"/>
      </c>
    </row>
    <row r="1181" spans="2:3" ht="18.75" customHeight="1">
      <c r="B1181">
        <f t="shared" si="36"/>
      </c>
      <c r="C1181" s="1">
        <f t="shared" si="37"/>
      </c>
    </row>
    <row r="1182" spans="2:3" ht="18.75" customHeight="1">
      <c r="B1182">
        <f t="shared" si="36"/>
      </c>
      <c r="C1182" s="1">
        <f t="shared" si="37"/>
      </c>
    </row>
    <row r="1183" spans="2:3" ht="18.75" customHeight="1">
      <c r="B1183">
        <f t="shared" si="36"/>
      </c>
      <c r="C1183" s="1">
        <f t="shared" si="37"/>
      </c>
    </row>
    <row r="1184" spans="2:3" ht="18.75" customHeight="1">
      <c r="B1184">
        <f t="shared" si="36"/>
      </c>
      <c r="C1184" s="1">
        <f t="shared" si="37"/>
      </c>
    </row>
    <row r="1185" spans="2:3" ht="18.75" customHeight="1">
      <c r="B1185">
        <f t="shared" si="36"/>
      </c>
      <c r="C1185" s="1">
        <f t="shared" si="37"/>
      </c>
    </row>
    <row r="1186" spans="2:3" ht="18.75" customHeight="1">
      <c r="B1186">
        <f t="shared" si="36"/>
      </c>
      <c r="C1186" s="1">
        <f t="shared" si="37"/>
      </c>
    </row>
    <row r="1187" spans="2:3" ht="18.75" customHeight="1">
      <c r="B1187">
        <f t="shared" si="36"/>
      </c>
      <c r="C1187" s="1">
        <f t="shared" si="37"/>
      </c>
    </row>
    <row r="1188" spans="2:3" ht="18.75" customHeight="1">
      <c r="B1188">
        <f t="shared" si="36"/>
      </c>
      <c r="C1188" s="1">
        <f t="shared" si="37"/>
      </c>
    </row>
    <row r="1189" spans="2:3" ht="18.75" customHeight="1">
      <c r="B1189">
        <f t="shared" si="36"/>
      </c>
      <c r="C1189" s="1">
        <f t="shared" si="37"/>
      </c>
    </row>
    <row r="1190" spans="2:3" ht="18.75" customHeight="1">
      <c r="B1190">
        <f t="shared" si="36"/>
      </c>
      <c r="C1190" s="1">
        <f t="shared" si="37"/>
      </c>
    </row>
    <row r="1191" spans="2:3" ht="18.75" customHeight="1">
      <c r="B1191">
        <f t="shared" si="36"/>
      </c>
      <c r="C1191" s="1">
        <f t="shared" si="37"/>
      </c>
    </row>
    <row r="1192" spans="2:3" ht="18.75" customHeight="1">
      <c r="B1192">
        <f t="shared" si="36"/>
      </c>
      <c r="C1192" s="1">
        <f t="shared" si="37"/>
      </c>
    </row>
    <row r="1193" spans="2:3" ht="18.75" customHeight="1">
      <c r="B1193">
        <f t="shared" si="36"/>
      </c>
      <c r="C1193" s="1">
        <f t="shared" si="37"/>
      </c>
    </row>
    <row r="1194" spans="2:3" ht="18.75" customHeight="1">
      <c r="B1194">
        <f t="shared" si="36"/>
      </c>
      <c r="C1194" s="1">
        <f t="shared" si="37"/>
      </c>
    </row>
    <row r="1195" spans="2:3" ht="18.75" customHeight="1">
      <c r="B1195">
        <f t="shared" si="36"/>
      </c>
      <c r="C1195" s="1">
        <f t="shared" si="37"/>
      </c>
    </row>
    <row r="1196" spans="2:3" ht="18.75" customHeight="1">
      <c r="B1196">
        <f t="shared" si="36"/>
      </c>
      <c r="C1196" s="1">
        <f t="shared" si="37"/>
      </c>
    </row>
    <row r="1197" spans="2:3" ht="18.75" customHeight="1">
      <c r="B1197">
        <f t="shared" si="36"/>
      </c>
      <c r="C1197" s="1">
        <f t="shared" si="37"/>
      </c>
    </row>
    <row r="1198" spans="2:3" ht="18.75" customHeight="1">
      <c r="B1198">
        <f t="shared" si="36"/>
      </c>
      <c r="C1198" s="1">
        <f t="shared" si="37"/>
      </c>
    </row>
    <row r="1199" spans="2:3" ht="18.75" customHeight="1">
      <c r="B1199">
        <f t="shared" si="36"/>
      </c>
      <c r="C1199" s="1">
        <f t="shared" si="37"/>
      </c>
    </row>
    <row r="1200" spans="2:3" ht="18.75" customHeight="1">
      <c r="B1200">
        <f t="shared" si="36"/>
      </c>
      <c r="C1200" s="1">
        <f t="shared" si="37"/>
      </c>
    </row>
    <row r="1201" spans="2:3" ht="18.75" customHeight="1">
      <c r="B1201">
        <f t="shared" si="36"/>
      </c>
      <c r="C1201" s="1">
        <f t="shared" si="37"/>
      </c>
    </row>
    <row r="1202" spans="2:3" ht="18.75" customHeight="1">
      <c r="B1202">
        <f t="shared" si="36"/>
      </c>
      <c r="C1202" s="1">
        <f t="shared" si="37"/>
      </c>
    </row>
    <row r="1203" spans="2:3" ht="18.75" customHeight="1">
      <c r="B1203">
        <f t="shared" si="36"/>
      </c>
      <c r="C1203" s="1">
        <f t="shared" si="37"/>
      </c>
    </row>
    <row r="1204" spans="2:3" ht="18.75" customHeight="1">
      <c r="B1204">
        <f t="shared" si="36"/>
      </c>
      <c r="C1204" s="1">
        <f t="shared" si="37"/>
      </c>
    </row>
    <row r="1205" spans="2:3" ht="18.75" customHeight="1">
      <c r="B1205">
        <f t="shared" si="36"/>
      </c>
      <c r="C1205" s="1">
        <f t="shared" si="37"/>
      </c>
    </row>
    <row r="1206" spans="2:3" ht="18.75" customHeight="1">
      <c r="B1206">
        <f t="shared" si="36"/>
      </c>
      <c r="C1206" s="1">
        <f t="shared" si="37"/>
      </c>
    </row>
    <row r="1207" spans="2:3" ht="18.75" customHeight="1">
      <c r="B1207">
        <f t="shared" si="36"/>
      </c>
      <c r="C1207" s="1">
        <f t="shared" si="37"/>
      </c>
    </row>
    <row r="1208" spans="2:3" ht="18.75" customHeight="1">
      <c r="B1208">
        <f t="shared" si="36"/>
      </c>
      <c r="C1208" s="1">
        <f t="shared" si="37"/>
      </c>
    </row>
    <row r="1209" spans="2:3" ht="18.75" customHeight="1">
      <c r="B1209">
        <f t="shared" si="36"/>
      </c>
      <c r="C1209" s="1">
        <f t="shared" si="37"/>
      </c>
    </row>
    <row r="1210" spans="2:3" ht="18.75" customHeight="1">
      <c r="B1210">
        <f t="shared" si="36"/>
      </c>
      <c r="C1210" s="1">
        <f t="shared" si="37"/>
      </c>
    </row>
    <row r="1211" spans="2:3" ht="18.75" customHeight="1">
      <c r="B1211">
        <f t="shared" si="36"/>
      </c>
      <c r="C1211" s="1">
        <f t="shared" si="37"/>
      </c>
    </row>
    <row r="1212" spans="2:3" ht="18.75" customHeight="1">
      <c r="B1212">
        <f t="shared" si="36"/>
      </c>
      <c r="C1212" s="1">
        <f t="shared" si="37"/>
      </c>
    </row>
    <row r="1213" spans="2:3" ht="18.75" customHeight="1">
      <c r="B1213">
        <f t="shared" si="36"/>
      </c>
      <c r="C1213" s="1">
        <f t="shared" si="37"/>
      </c>
    </row>
    <row r="1214" spans="2:3" ht="18.75" customHeight="1">
      <c r="B1214">
        <f t="shared" si="36"/>
      </c>
      <c r="C1214" s="1">
        <f t="shared" si="37"/>
      </c>
    </row>
    <row r="1215" spans="2:3" ht="18.75" customHeight="1">
      <c r="B1215">
        <f t="shared" si="36"/>
      </c>
      <c r="C1215" s="1">
        <f t="shared" si="37"/>
      </c>
    </row>
    <row r="1216" spans="2:3" ht="18.75" customHeight="1">
      <c r="B1216">
        <f t="shared" si="36"/>
      </c>
      <c r="C1216" s="1">
        <f t="shared" si="37"/>
      </c>
    </row>
    <row r="1217" spans="2:3" ht="18.75" customHeight="1">
      <c r="B1217">
        <f t="shared" si="36"/>
      </c>
      <c r="C1217" s="1">
        <f t="shared" si="37"/>
      </c>
    </row>
    <row r="1218" spans="2:3" ht="18.75" customHeight="1">
      <c r="B1218">
        <f t="shared" si="36"/>
      </c>
      <c r="C1218" s="1">
        <f t="shared" si="37"/>
      </c>
    </row>
    <row r="1219" spans="2:3" ht="18.75" customHeight="1">
      <c r="B1219">
        <f t="shared" si="36"/>
      </c>
      <c r="C1219" s="1">
        <f t="shared" si="37"/>
      </c>
    </row>
    <row r="1220" spans="2:3" ht="18.75" customHeight="1">
      <c r="B1220">
        <f t="shared" si="36"/>
      </c>
      <c r="C1220" s="1">
        <f t="shared" si="37"/>
      </c>
    </row>
    <row r="1221" spans="2:3" ht="18.75" customHeight="1">
      <c r="B1221">
        <f t="shared" si="36"/>
      </c>
      <c r="C1221" s="1">
        <f t="shared" si="37"/>
      </c>
    </row>
    <row r="1222" spans="2:3" ht="18.75" customHeight="1">
      <c r="B1222">
        <f t="shared" si="36"/>
      </c>
      <c r="C1222" s="1">
        <f t="shared" si="37"/>
      </c>
    </row>
    <row r="1223" spans="2:3" ht="18.75" customHeight="1">
      <c r="B1223">
        <f t="shared" si="36"/>
      </c>
      <c r="C1223" s="1">
        <f t="shared" si="37"/>
      </c>
    </row>
    <row r="1224" spans="2:3" ht="18.75" customHeight="1">
      <c r="B1224">
        <f t="shared" si="36"/>
      </c>
      <c r="C1224" s="1">
        <f t="shared" si="37"/>
      </c>
    </row>
    <row r="1225" spans="2:3" ht="18.75" customHeight="1">
      <c r="B1225">
        <f t="shared" si="36"/>
      </c>
      <c r="C1225" s="1">
        <f t="shared" si="37"/>
      </c>
    </row>
    <row r="1226" spans="2:3" ht="18.75" customHeight="1">
      <c r="B1226">
        <f t="shared" si="36"/>
      </c>
      <c r="C1226" s="1">
        <f t="shared" si="37"/>
      </c>
    </row>
    <row r="1227" spans="2:3" ht="18.75" customHeight="1">
      <c r="B1227">
        <f t="shared" si="36"/>
      </c>
      <c r="C1227" s="1">
        <f t="shared" si="37"/>
      </c>
    </row>
    <row r="1228" spans="2:3" ht="18.75" customHeight="1">
      <c r="B1228">
        <f t="shared" si="36"/>
      </c>
      <c r="C1228" s="1">
        <f t="shared" si="37"/>
      </c>
    </row>
    <row r="1229" spans="2:3" ht="18.75" customHeight="1">
      <c r="B1229">
        <f t="shared" si="36"/>
      </c>
      <c r="C1229" s="1">
        <f t="shared" si="37"/>
      </c>
    </row>
    <row r="1230" spans="2:3" ht="18.75" customHeight="1">
      <c r="B1230">
        <f aca="true" t="shared" si="38" ref="B1230:B1293">Code128(A1230)</f>
      </c>
      <c r="C1230" s="1">
        <f aca="true" t="shared" si="39" ref="C1230:C1293">B1230</f>
      </c>
    </row>
    <row r="1231" spans="2:3" ht="18.75" customHeight="1">
      <c r="B1231">
        <f t="shared" si="38"/>
      </c>
      <c r="C1231" s="1">
        <f t="shared" si="39"/>
      </c>
    </row>
    <row r="1232" spans="2:3" ht="18.75" customHeight="1">
      <c r="B1232">
        <f t="shared" si="38"/>
      </c>
      <c r="C1232" s="1">
        <f t="shared" si="39"/>
      </c>
    </row>
    <row r="1233" spans="2:3" ht="18.75" customHeight="1">
      <c r="B1233">
        <f t="shared" si="38"/>
      </c>
      <c r="C1233" s="1">
        <f t="shared" si="39"/>
      </c>
    </row>
    <row r="1234" spans="2:3" ht="18.75" customHeight="1">
      <c r="B1234">
        <f t="shared" si="38"/>
      </c>
      <c r="C1234" s="1">
        <f t="shared" si="39"/>
      </c>
    </row>
    <row r="1235" spans="2:3" ht="18.75" customHeight="1">
      <c r="B1235">
        <f t="shared" si="38"/>
      </c>
      <c r="C1235" s="1">
        <f t="shared" si="39"/>
      </c>
    </row>
    <row r="1236" spans="2:3" ht="18.75" customHeight="1">
      <c r="B1236">
        <f t="shared" si="38"/>
      </c>
      <c r="C1236" s="1">
        <f t="shared" si="39"/>
      </c>
    </row>
    <row r="1237" spans="2:3" ht="18.75" customHeight="1">
      <c r="B1237">
        <f t="shared" si="38"/>
      </c>
      <c r="C1237" s="1">
        <f t="shared" si="39"/>
      </c>
    </row>
    <row r="1238" spans="2:3" ht="18.75" customHeight="1">
      <c r="B1238">
        <f t="shared" si="38"/>
      </c>
      <c r="C1238" s="1">
        <f t="shared" si="39"/>
      </c>
    </row>
    <row r="1239" spans="2:3" ht="18.75" customHeight="1">
      <c r="B1239">
        <f t="shared" si="38"/>
      </c>
      <c r="C1239" s="1">
        <f t="shared" si="39"/>
      </c>
    </row>
    <row r="1240" spans="2:3" ht="18.75" customHeight="1">
      <c r="B1240">
        <f t="shared" si="38"/>
      </c>
      <c r="C1240" s="1">
        <f t="shared" si="39"/>
      </c>
    </row>
    <row r="1241" spans="2:3" ht="18.75" customHeight="1">
      <c r="B1241">
        <f t="shared" si="38"/>
      </c>
      <c r="C1241" s="1">
        <f t="shared" si="39"/>
      </c>
    </row>
    <row r="1242" spans="2:3" ht="18.75" customHeight="1">
      <c r="B1242">
        <f t="shared" si="38"/>
      </c>
      <c r="C1242" s="1">
        <f t="shared" si="39"/>
      </c>
    </row>
    <row r="1243" spans="2:3" ht="18.75" customHeight="1">
      <c r="B1243">
        <f t="shared" si="38"/>
      </c>
      <c r="C1243" s="1">
        <f t="shared" si="39"/>
      </c>
    </row>
    <row r="1244" spans="2:3" ht="18.75" customHeight="1">
      <c r="B1244">
        <f t="shared" si="38"/>
      </c>
      <c r="C1244" s="1">
        <f t="shared" si="39"/>
      </c>
    </row>
    <row r="1245" spans="2:3" ht="18.75" customHeight="1">
      <c r="B1245">
        <f t="shared" si="38"/>
      </c>
      <c r="C1245" s="1">
        <f t="shared" si="39"/>
      </c>
    </row>
    <row r="1246" spans="2:3" ht="18.75" customHeight="1">
      <c r="B1246">
        <f t="shared" si="38"/>
      </c>
      <c r="C1246" s="1">
        <f t="shared" si="39"/>
      </c>
    </row>
    <row r="1247" spans="2:3" ht="18.75" customHeight="1">
      <c r="B1247">
        <f t="shared" si="38"/>
      </c>
      <c r="C1247" s="1">
        <f t="shared" si="39"/>
      </c>
    </row>
    <row r="1248" spans="2:3" ht="18.75" customHeight="1">
      <c r="B1248">
        <f t="shared" si="38"/>
      </c>
      <c r="C1248" s="1">
        <f t="shared" si="39"/>
      </c>
    </row>
    <row r="1249" spans="2:3" ht="18.75" customHeight="1">
      <c r="B1249">
        <f t="shared" si="38"/>
      </c>
      <c r="C1249" s="1">
        <f t="shared" si="39"/>
      </c>
    </row>
    <row r="1250" spans="2:3" ht="18.75" customHeight="1">
      <c r="B1250">
        <f t="shared" si="38"/>
      </c>
      <c r="C1250" s="1">
        <f t="shared" si="39"/>
      </c>
    </row>
    <row r="1251" spans="2:3" ht="18.75" customHeight="1">
      <c r="B1251">
        <f t="shared" si="38"/>
      </c>
      <c r="C1251" s="1">
        <f t="shared" si="39"/>
      </c>
    </row>
    <row r="1252" spans="2:3" ht="18.75" customHeight="1">
      <c r="B1252">
        <f t="shared" si="38"/>
      </c>
      <c r="C1252" s="1">
        <f t="shared" si="39"/>
      </c>
    </row>
    <row r="1253" spans="2:3" ht="18.75" customHeight="1">
      <c r="B1253">
        <f t="shared" si="38"/>
      </c>
      <c r="C1253" s="1">
        <f t="shared" si="39"/>
      </c>
    </row>
    <row r="1254" spans="2:3" ht="18.75" customHeight="1">
      <c r="B1254">
        <f t="shared" si="38"/>
      </c>
      <c r="C1254" s="1">
        <f t="shared" si="39"/>
      </c>
    </row>
    <row r="1255" spans="2:3" ht="18.75" customHeight="1">
      <c r="B1255">
        <f t="shared" si="38"/>
      </c>
      <c r="C1255" s="1">
        <f t="shared" si="39"/>
      </c>
    </row>
    <row r="1256" spans="2:3" ht="18.75" customHeight="1">
      <c r="B1256">
        <f t="shared" si="38"/>
      </c>
      <c r="C1256" s="1">
        <f t="shared" si="39"/>
      </c>
    </row>
    <row r="1257" spans="2:3" ht="18.75" customHeight="1">
      <c r="B1257">
        <f t="shared" si="38"/>
      </c>
      <c r="C1257" s="1">
        <f t="shared" si="39"/>
      </c>
    </row>
    <row r="1258" spans="2:3" ht="18.75" customHeight="1">
      <c r="B1258">
        <f t="shared" si="38"/>
      </c>
      <c r="C1258" s="1">
        <f t="shared" si="39"/>
      </c>
    </row>
    <row r="1259" spans="2:3" ht="18.75" customHeight="1">
      <c r="B1259">
        <f t="shared" si="38"/>
      </c>
      <c r="C1259" s="1">
        <f t="shared" si="39"/>
      </c>
    </row>
    <row r="1260" spans="2:3" ht="18.75" customHeight="1">
      <c r="B1260">
        <f t="shared" si="38"/>
      </c>
      <c r="C1260" s="1">
        <f t="shared" si="39"/>
      </c>
    </row>
    <row r="1261" spans="2:3" ht="18.75" customHeight="1">
      <c r="B1261">
        <f t="shared" si="38"/>
      </c>
      <c r="C1261" s="1">
        <f t="shared" si="39"/>
      </c>
    </row>
    <row r="1262" spans="2:3" ht="18.75" customHeight="1">
      <c r="B1262">
        <f t="shared" si="38"/>
      </c>
      <c r="C1262" s="1">
        <f t="shared" si="39"/>
      </c>
    </row>
    <row r="1263" spans="2:3" ht="18.75" customHeight="1">
      <c r="B1263">
        <f t="shared" si="38"/>
      </c>
      <c r="C1263" s="1">
        <f t="shared" si="39"/>
      </c>
    </row>
    <row r="1264" spans="2:3" ht="18.75" customHeight="1">
      <c r="B1264">
        <f t="shared" si="38"/>
      </c>
      <c r="C1264" s="1">
        <f t="shared" si="39"/>
      </c>
    </row>
    <row r="1265" spans="2:3" ht="18.75" customHeight="1">
      <c r="B1265">
        <f t="shared" si="38"/>
      </c>
      <c r="C1265" s="1">
        <f t="shared" si="39"/>
      </c>
    </row>
    <row r="1266" spans="2:3" ht="18.75" customHeight="1">
      <c r="B1266">
        <f t="shared" si="38"/>
      </c>
      <c r="C1266" s="1">
        <f t="shared" si="39"/>
      </c>
    </row>
    <row r="1267" spans="2:3" ht="18.75" customHeight="1">
      <c r="B1267">
        <f t="shared" si="38"/>
      </c>
      <c r="C1267" s="1">
        <f t="shared" si="39"/>
      </c>
    </row>
    <row r="1268" spans="2:3" ht="18.75" customHeight="1">
      <c r="B1268">
        <f t="shared" si="38"/>
      </c>
      <c r="C1268" s="1">
        <f t="shared" si="39"/>
      </c>
    </row>
    <row r="1269" spans="2:3" ht="18.75" customHeight="1">
      <c r="B1269">
        <f t="shared" si="38"/>
      </c>
      <c r="C1269" s="1">
        <f t="shared" si="39"/>
      </c>
    </row>
    <row r="1270" spans="2:3" ht="18.75" customHeight="1">
      <c r="B1270">
        <f t="shared" si="38"/>
      </c>
      <c r="C1270" s="1">
        <f t="shared" si="39"/>
      </c>
    </row>
    <row r="1271" spans="2:3" ht="18.75" customHeight="1">
      <c r="B1271">
        <f t="shared" si="38"/>
      </c>
      <c r="C1271" s="1">
        <f t="shared" si="39"/>
      </c>
    </row>
    <row r="1272" spans="2:3" ht="18.75" customHeight="1">
      <c r="B1272">
        <f t="shared" si="38"/>
      </c>
      <c r="C1272" s="1">
        <f t="shared" si="39"/>
      </c>
    </row>
    <row r="1273" spans="2:3" ht="18.75" customHeight="1">
      <c r="B1273">
        <f t="shared" si="38"/>
      </c>
      <c r="C1273" s="1">
        <f t="shared" si="39"/>
      </c>
    </row>
    <row r="1274" spans="2:3" ht="18.75" customHeight="1">
      <c r="B1274">
        <f t="shared" si="38"/>
      </c>
      <c r="C1274" s="1">
        <f t="shared" si="39"/>
      </c>
    </row>
    <row r="1275" spans="2:3" ht="18.75" customHeight="1">
      <c r="B1275">
        <f t="shared" si="38"/>
      </c>
      <c r="C1275" s="1">
        <f t="shared" si="39"/>
      </c>
    </row>
    <row r="1276" spans="2:3" ht="18.75" customHeight="1">
      <c r="B1276">
        <f t="shared" si="38"/>
      </c>
      <c r="C1276" s="1">
        <f t="shared" si="39"/>
      </c>
    </row>
    <row r="1277" spans="2:3" ht="18.75" customHeight="1">
      <c r="B1277">
        <f t="shared" si="38"/>
      </c>
      <c r="C1277" s="1">
        <f t="shared" si="39"/>
      </c>
    </row>
    <row r="1278" spans="2:3" ht="18.75" customHeight="1">
      <c r="B1278">
        <f t="shared" si="38"/>
      </c>
      <c r="C1278" s="1">
        <f t="shared" si="39"/>
      </c>
    </row>
    <row r="1279" spans="2:3" ht="18.75" customHeight="1">
      <c r="B1279">
        <f t="shared" si="38"/>
      </c>
      <c r="C1279" s="1">
        <f t="shared" si="39"/>
      </c>
    </row>
    <row r="1280" spans="2:3" ht="18.75" customHeight="1">
      <c r="B1280">
        <f t="shared" si="38"/>
      </c>
      <c r="C1280" s="1">
        <f t="shared" si="39"/>
      </c>
    </row>
    <row r="1281" spans="2:3" ht="18.75" customHeight="1">
      <c r="B1281">
        <f t="shared" si="38"/>
      </c>
      <c r="C1281" s="1">
        <f t="shared" si="39"/>
      </c>
    </row>
    <row r="1282" spans="2:3" ht="18.75" customHeight="1">
      <c r="B1282">
        <f t="shared" si="38"/>
      </c>
      <c r="C1282" s="1">
        <f t="shared" si="39"/>
      </c>
    </row>
    <row r="1283" spans="2:3" ht="18.75" customHeight="1">
      <c r="B1283">
        <f t="shared" si="38"/>
      </c>
      <c r="C1283" s="1">
        <f t="shared" si="39"/>
      </c>
    </row>
    <row r="1284" spans="2:3" ht="18.75" customHeight="1">
      <c r="B1284">
        <f t="shared" si="38"/>
      </c>
      <c r="C1284" s="1">
        <f t="shared" si="39"/>
      </c>
    </row>
    <row r="1285" spans="2:3" ht="18.75" customHeight="1">
      <c r="B1285">
        <f t="shared" si="38"/>
      </c>
      <c r="C1285" s="1">
        <f t="shared" si="39"/>
      </c>
    </row>
    <row r="1286" spans="2:3" ht="18.75" customHeight="1">
      <c r="B1286">
        <f t="shared" si="38"/>
      </c>
      <c r="C1286" s="1">
        <f t="shared" si="39"/>
      </c>
    </row>
    <row r="1287" spans="2:3" ht="18.75" customHeight="1">
      <c r="B1287">
        <f t="shared" si="38"/>
      </c>
      <c r="C1287" s="1">
        <f t="shared" si="39"/>
      </c>
    </row>
    <row r="1288" spans="2:3" ht="18.75" customHeight="1">
      <c r="B1288">
        <f t="shared" si="38"/>
      </c>
      <c r="C1288" s="1">
        <f t="shared" si="39"/>
      </c>
    </row>
    <row r="1289" spans="2:3" ht="18.75" customHeight="1">
      <c r="B1289">
        <f t="shared" si="38"/>
      </c>
      <c r="C1289" s="1">
        <f t="shared" si="39"/>
      </c>
    </row>
    <row r="1290" spans="2:3" ht="18.75" customHeight="1">
      <c r="B1290">
        <f t="shared" si="38"/>
      </c>
      <c r="C1290" s="1">
        <f t="shared" si="39"/>
      </c>
    </row>
    <row r="1291" spans="2:3" ht="18.75" customHeight="1">
      <c r="B1291">
        <f t="shared" si="38"/>
      </c>
      <c r="C1291" s="1">
        <f t="shared" si="39"/>
      </c>
    </row>
    <row r="1292" spans="2:3" ht="18.75" customHeight="1">
      <c r="B1292">
        <f t="shared" si="38"/>
      </c>
      <c r="C1292" s="1">
        <f t="shared" si="39"/>
      </c>
    </row>
    <row r="1293" spans="2:3" ht="18.75" customHeight="1">
      <c r="B1293">
        <f t="shared" si="38"/>
      </c>
      <c r="C1293" s="1">
        <f t="shared" si="39"/>
      </c>
    </row>
    <row r="1294" spans="2:3" ht="18.75" customHeight="1">
      <c r="B1294">
        <f aca="true" t="shared" si="40" ref="B1294:B1357">Code128(A1294)</f>
      </c>
      <c r="C1294" s="1">
        <f aca="true" t="shared" si="41" ref="C1294:C1357">B1294</f>
      </c>
    </row>
    <row r="1295" spans="2:3" ht="18.75" customHeight="1">
      <c r="B1295">
        <f t="shared" si="40"/>
      </c>
      <c r="C1295" s="1">
        <f t="shared" si="41"/>
      </c>
    </row>
    <row r="1296" spans="2:3" ht="18.75" customHeight="1">
      <c r="B1296">
        <f t="shared" si="40"/>
      </c>
      <c r="C1296" s="1">
        <f t="shared" si="41"/>
      </c>
    </row>
    <row r="1297" spans="2:3" ht="18.75" customHeight="1">
      <c r="B1297">
        <f t="shared" si="40"/>
      </c>
      <c r="C1297" s="1">
        <f t="shared" si="41"/>
      </c>
    </row>
    <row r="1298" spans="2:3" ht="18.75" customHeight="1">
      <c r="B1298">
        <f t="shared" si="40"/>
      </c>
      <c r="C1298" s="1">
        <f t="shared" si="41"/>
      </c>
    </row>
    <row r="1299" spans="2:3" ht="18.75" customHeight="1">
      <c r="B1299">
        <f t="shared" si="40"/>
      </c>
      <c r="C1299" s="1">
        <f t="shared" si="41"/>
      </c>
    </row>
    <row r="1300" spans="2:3" ht="18.75" customHeight="1">
      <c r="B1300">
        <f t="shared" si="40"/>
      </c>
      <c r="C1300" s="1">
        <f t="shared" si="41"/>
      </c>
    </row>
    <row r="1301" spans="2:3" ht="18.75" customHeight="1">
      <c r="B1301">
        <f t="shared" si="40"/>
      </c>
      <c r="C1301" s="1">
        <f t="shared" si="41"/>
      </c>
    </row>
    <row r="1302" spans="2:3" ht="18.75" customHeight="1">
      <c r="B1302">
        <f t="shared" si="40"/>
      </c>
      <c r="C1302" s="1">
        <f t="shared" si="41"/>
      </c>
    </row>
    <row r="1303" spans="2:3" ht="18.75" customHeight="1">
      <c r="B1303">
        <f t="shared" si="40"/>
      </c>
      <c r="C1303" s="1">
        <f t="shared" si="41"/>
      </c>
    </row>
    <row r="1304" spans="2:3" ht="18.75" customHeight="1">
      <c r="B1304">
        <f t="shared" si="40"/>
      </c>
      <c r="C1304" s="1">
        <f t="shared" si="41"/>
      </c>
    </row>
    <row r="1305" spans="2:3" ht="18.75" customHeight="1">
      <c r="B1305">
        <f t="shared" si="40"/>
      </c>
      <c r="C1305" s="1">
        <f t="shared" si="41"/>
      </c>
    </row>
    <row r="1306" spans="2:3" ht="18.75" customHeight="1">
      <c r="B1306">
        <f t="shared" si="40"/>
      </c>
      <c r="C1306" s="1">
        <f t="shared" si="41"/>
      </c>
    </row>
    <row r="1307" spans="2:3" ht="18.75" customHeight="1">
      <c r="B1307">
        <f t="shared" si="40"/>
      </c>
      <c r="C1307" s="1">
        <f t="shared" si="41"/>
      </c>
    </row>
    <row r="1308" spans="2:3" ht="18.75" customHeight="1">
      <c r="B1308">
        <f t="shared" si="40"/>
      </c>
      <c r="C1308" s="1">
        <f t="shared" si="41"/>
      </c>
    </row>
    <row r="1309" spans="2:3" ht="18.75" customHeight="1">
      <c r="B1309">
        <f t="shared" si="40"/>
      </c>
      <c r="C1309" s="1">
        <f t="shared" si="41"/>
      </c>
    </row>
    <row r="1310" spans="2:3" ht="18.75" customHeight="1">
      <c r="B1310">
        <f t="shared" si="40"/>
      </c>
      <c r="C1310" s="1">
        <f t="shared" si="41"/>
      </c>
    </row>
    <row r="1311" spans="2:3" ht="18.75" customHeight="1">
      <c r="B1311">
        <f t="shared" si="40"/>
      </c>
      <c r="C1311" s="1">
        <f t="shared" si="41"/>
      </c>
    </row>
    <row r="1312" spans="2:3" ht="18.75" customHeight="1">
      <c r="B1312">
        <f t="shared" si="40"/>
      </c>
      <c r="C1312" s="1">
        <f t="shared" si="41"/>
      </c>
    </row>
    <row r="1313" spans="2:3" ht="18.75" customHeight="1">
      <c r="B1313">
        <f t="shared" si="40"/>
      </c>
      <c r="C1313" s="1">
        <f t="shared" si="41"/>
      </c>
    </row>
    <row r="1314" spans="2:3" ht="18.75" customHeight="1">
      <c r="B1314">
        <f t="shared" si="40"/>
      </c>
      <c r="C1314" s="1">
        <f t="shared" si="41"/>
      </c>
    </row>
    <row r="1315" spans="2:3" ht="18.75" customHeight="1">
      <c r="B1315">
        <f t="shared" si="40"/>
      </c>
      <c r="C1315" s="1">
        <f t="shared" si="41"/>
      </c>
    </row>
    <row r="1316" spans="2:3" ht="18.75" customHeight="1">
      <c r="B1316">
        <f t="shared" si="40"/>
      </c>
      <c r="C1316" s="1">
        <f t="shared" si="41"/>
      </c>
    </row>
    <row r="1317" spans="2:3" ht="18.75" customHeight="1">
      <c r="B1317">
        <f t="shared" si="40"/>
      </c>
      <c r="C1317" s="1">
        <f t="shared" si="41"/>
      </c>
    </row>
    <row r="1318" spans="2:3" ht="18.75" customHeight="1">
      <c r="B1318">
        <f t="shared" si="40"/>
      </c>
      <c r="C1318" s="1">
        <f t="shared" si="41"/>
      </c>
    </row>
    <row r="1319" spans="2:3" ht="18.75" customHeight="1">
      <c r="B1319">
        <f t="shared" si="40"/>
      </c>
      <c r="C1319" s="1">
        <f t="shared" si="41"/>
      </c>
    </row>
    <row r="1320" spans="2:3" ht="18.75" customHeight="1">
      <c r="B1320">
        <f t="shared" si="40"/>
      </c>
      <c r="C1320" s="1">
        <f t="shared" si="41"/>
      </c>
    </row>
    <row r="1321" spans="2:3" ht="18.75" customHeight="1">
      <c r="B1321">
        <f t="shared" si="40"/>
      </c>
      <c r="C1321" s="1">
        <f t="shared" si="41"/>
      </c>
    </row>
    <row r="1322" spans="2:3" ht="18.75" customHeight="1">
      <c r="B1322">
        <f t="shared" si="40"/>
      </c>
      <c r="C1322" s="1">
        <f t="shared" si="41"/>
      </c>
    </row>
    <row r="1323" spans="2:3" ht="18.75" customHeight="1">
      <c r="B1323">
        <f t="shared" si="40"/>
      </c>
      <c r="C1323" s="1">
        <f t="shared" si="41"/>
      </c>
    </row>
    <row r="1324" spans="2:3" ht="18.75" customHeight="1">
      <c r="B1324">
        <f t="shared" si="40"/>
      </c>
      <c r="C1324" s="1">
        <f t="shared" si="41"/>
      </c>
    </row>
    <row r="1325" spans="2:3" ht="18.75" customHeight="1">
      <c r="B1325">
        <f t="shared" si="40"/>
      </c>
      <c r="C1325" s="1">
        <f t="shared" si="41"/>
      </c>
    </row>
    <row r="1326" spans="2:3" ht="18.75" customHeight="1">
      <c r="B1326">
        <f t="shared" si="40"/>
      </c>
      <c r="C1326" s="1">
        <f t="shared" si="41"/>
      </c>
    </row>
    <row r="1327" spans="2:3" ht="18.75" customHeight="1">
      <c r="B1327">
        <f t="shared" si="40"/>
      </c>
      <c r="C1327" s="1">
        <f t="shared" si="41"/>
      </c>
    </row>
    <row r="1328" spans="2:3" ht="18.75" customHeight="1">
      <c r="B1328">
        <f t="shared" si="40"/>
      </c>
      <c r="C1328" s="1">
        <f t="shared" si="41"/>
      </c>
    </row>
    <row r="1329" spans="2:3" ht="18.75" customHeight="1">
      <c r="B1329">
        <f t="shared" si="40"/>
      </c>
      <c r="C1329" s="1">
        <f t="shared" si="41"/>
      </c>
    </row>
    <row r="1330" spans="2:3" ht="18.75" customHeight="1">
      <c r="B1330">
        <f t="shared" si="40"/>
      </c>
      <c r="C1330" s="1">
        <f t="shared" si="41"/>
      </c>
    </row>
    <row r="1331" spans="2:3" ht="18.75" customHeight="1">
      <c r="B1331">
        <f t="shared" si="40"/>
      </c>
      <c r="C1331" s="1">
        <f t="shared" si="41"/>
      </c>
    </row>
    <row r="1332" spans="2:3" ht="18.75" customHeight="1">
      <c r="B1332">
        <f t="shared" si="40"/>
      </c>
      <c r="C1332" s="1">
        <f t="shared" si="41"/>
      </c>
    </row>
    <row r="1333" spans="2:3" ht="18.75" customHeight="1">
      <c r="B1333">
        <f t="shared" si="40"/>
      </c>
      <c r="C1333" s="1">
        <f t="shared" si="41"/>
      </c>
    </row>
    <row r="1334" spans="2:3" ht="18.75" customHeight="1">
      <c r="B1334">
        <f t="shared" si="40"/>
      </c>
      <c r="C1334" s="1">
        <f t="shared" si="41"/>
      </c>
    </row>
    <row r="1335" spans="2:3" ht="18.75" customHeight="1">
      <c r="B1335">
        <f t="shared" si="40"/>
      </c>
      <c r="C1335" s="1">
        <f t="shared" si="41"/>
      </c>
    </row>
    <row r="1336" spans="2:3" ht="18.75" customHeight="1">
      <c r="B1336">
        <f t="shared" si="40"/>
      </c>
      <c r="C1336" s="1">
        <f t="shared" si="41"/>
      </c>
    </row>
    <row r="1337" spans="2:3" ht="18.75" customHeight="1">
      <c r="B1337">
        <f t="shared" si="40"/>
      </c>
      <c r="C1337" s="1">
        <f t="shared" si="41"/>
      </c>
    </row>
    <row r="1338" spans="2:3" ht="18.75" customHeight="1">
      <c r="B1338">
        <f t="shared" si="40"/>
      </c>
      <c r="C1338" s="1">
        <f t="shared" si="41"/>
      </c>
    </row>
    <row r="1339" spans="2:3" ht="18.75" customHeight="1">
      <c r="B1339">
        <f t="shared" si="40"/>
      </c>
      <c r="C1339" s="1">
        <f t="shared" si="41"/>
      </c>
    </row>
    <row r="1340" spans="2:3" ht="18.75" customHeight="1">
      <c r="B1340">
        <f t="shared" si="40"/>
      </c>
      <c r="C1340" s="1">
        <f t="shared" si="41"/>
      </c>
    </row>
    <row r="1341" spans="2:3" ht="18.75" customHeight="1">
      <c r="B1341">
        <f t="shared" si="40"/>
      </c>
      <c r="C1341" s="1">
        <f t="shared" si="41"/>
      </c>
    </row>
    <row r="1342" spans="2:3" ht="18.75" customHeight="1">
      <c r="B1342">
        <f t="shared" si="40"/>
      </c>
      <c r="C1342" s="1">
        <f t="shared" si="41"/>
      </c>
    </row>
    <row r="1343" spans="2:3" ht="18.75" customHeight="1">
      <c r="B1343">
        <f t="shared" si="40"/>
      </c>
      <c r="C1343" s="1">
        <f t="shared" si="41"/>
      </c>
    </row>
    <row r="1344" spans="2:3" ht="18.75" customHeight="1">
      <c r="B1344">
        <f t="shared" si="40"/>
      </c>
      <c r="C1344" s="1">
        <f t="shared" si="41"/>
      </c>
    </row>
    <row r="1345" spans="2:3" ht="18.75" customHeight="1">
      <c r="B1345">
        <f t="shared" si="40"/>
      </c>
      <c r="C1345" s="1">
        <f t="shared" si="41"/>
      </c>
    </row>
    <row r="1346" spans="2:3" ht="18.75" customHeight="1">
      <c r="B1346">
        <f t="shared" si="40"/>
      </c>
      <c r="C1346" s="1">
        <f t="shared" si="41"/>
      </c>
    </row>
    <row r="1347" spans="2:3" ht="18.75" customHeight="1">
      <c r="B1347">
        <f t="shared" si="40"/>
      </c>
      <c r="C1347" s="1">
        <f t="shared" si="41"/>
      </c>
    </row>
    <row r="1348" spans="2:3" ht="18.75" customHeight="1">
      <c r="B1348">
        <f t="shared" si="40"/>
      </c>
      <c r="C1348" s="1">
        <f t="shared" si="41"/>
      </c>
    </row>
    <row r="1349" spans="2:3" ht="18.75" customHeight="1">
      <c r="B1349">
        <f t="shared" si="40"/>
      </c>
      <c r="C1349" s="1">
        <f t="shared" si="41"/>
      </c>
    </row>
    <row r="1350" spans="2:3" ht="18.75" customHeight="1">
      <c r="B1350">
        <f t="shared" si="40"/>
      </c>
      <c r="C1350" s="1">
        <f t="shared" si="41"/>
      </c>
    </row>
    <row r="1351" spans="2:3" ht="18.75" customHeight="1">
      <c r="B1351">
        <f t="shared" si="40"/>
      </c>
      <c r="C1351" s="1">
        <f t="shared" si="41"/>
      </c>
    </row>
    <row r="1352" spans="2:3" ht="18.75" customHeight="1">
      <c r="B1352">
        <f t="shared" si="40"/>
      </c>
      <c r="C1352" s="1">
        <f t="shared" si="41"/>
      </c>
    </row>
    <row r="1353" spans="2:3" ht="18.75" customHeight="1">
      <c r="B1353">
        <f t="shared" si="40"/>
      </c>
      <c r="C1353" s="1">
        <f t="shared" si="41"/>
      </c>
    </row>
    <row r="1354" spans="2:3" ht="18.75" customHeight="1">
      <c r="B1354">
        <f t="shared" si="40"/>
      </c>
      <c r="C1354" s="1">
        <f t="shared" si="41"/>
      </c>
    </row>
    <row r="1355" spans="2:3" ht="18.75" customHeight="1">
      <c r="B1355">
        <f t="shared" si="40"/>
      </c>
      <c r="C1355" s="1">
        <f t="shared" si="41"/>
      </c>
    </row>
    <row r="1356" spans="2:3" ht="18.75" customHeight="1">
      <c r="B1356">
        <f t="shared" si="40"/>
      </c>
      <c r="C1356" s="1">
        <f t="shared" si="41"/>
      </c>
    </row>
    <row r="1357" spans="2:3" ht="18.75" customHeight="1">
      <c r="B1357">
        <f t="shared" si="40"/>
      </c>
      <c r="C1357" s="1">
        <f t="shared" si="41"/>
      </c>
    </row>
    <row r="1358" spans="2:3" ht="18.75" customHeight="1">
      <c r="B1358">
        <f aca="true" t="shared" si="42" ref="B1358:B1421">Code128(A1358)</f>
      </c>
      <c r="C1358" s="1">
        <f aca="true" t="shared" si="43" ref="C1358:C1421">B1358</f>
      </c>
    </row>
    <row r="1359" spans="2:3" ht="18.75" customHeight="1">
      <c r="B1359">
        <f t="shared" si="42"/>
      </c>
      <c r="C1359" s="1">
        <f t="shared" si="43"/>
      </c>
    </row>
    <row r="1360" spans="2:3" ht="18.75" customHeight="1">
      <c r="B1360">
        <f t="shared" si="42"/>
      </c>
      <c r="C1360" s="1">
        <f t="shared" si="43"/>
      </c>
    </row>
    <row r="1361" spans="2:3" ht="18.75" customHeight="1">
      <c r="B1361">
        <f t="shared" si="42"/>
      </c>
      <c r="C1361" s="1">
        <f t="shared" si="43"/>
      </c>
    </row>
    <row r="1362" spans="2:3" ht="18.75" customHeight="1">
      <c r="B1362">
        <f t="shared" si="42"/>
      </c>
      <c r="C1362" s="1">
        <f t="shared" si="43"/>
      </c>
    </row>
    <row r="1363" spans="2:3" ht="18.75" customHeight="1">
      <c r="B1363">
        <f t="shared" si="42"/>
      </c>
      <c r="C1363" s="1">
        <f t="shared" si="43"/>
      </c>
    </row>
    <row r="1364" spans="2:3" ht="18.75" customHeight="1">
      <c r="B1364">
        <f t="shared" si="42"/>
      </c>
      <c r="C1364" s="1">
        <f t="shared" si="43"/>
      </c>
    </row>
    <row r="1365" spans="2:3" ht="18.75" customHeight="1">
      <c r="B1365">
        <f t="shared" si="42"/>
      </c>
      <c r="C1365" s="1">
        <f t="shared" si="43"/>
      </c>
    </row>
    <row r="1366" spans="2:3" ht="18.75" customHeight="1">
      <c r="B1366">
        <f t="shared" si="42"/>
      </c>
      <c r="C1366" s="1">
        <f t="shared" si="43"/>
      </c>
    </row>
    <row r="1367" spans="2:3" ht="18.75" customHeight="1">
      <c r="B1367">
        <f t="shared" si="42"/>
      </c>
      <c r="C1367" s="1">
        <f t="shared" si="43"/>
      </c>
    </row>
    <row r="1368" spans="2:3" ht="18.75" customHeight="1">
      <c r="B1368">
        <f t="shared" si="42"/>
      </c>
      <c r="C1368" s="1">
        <f t="shared" si="43"/>
      </c>
    </row>
    <row r="1369" spans="2:3" ht="18.75" customHeight="1">
      <c r="B1369">
        <f t="shared" si="42"/>
      </c>
      <c r="C1369" s="1">
        <f t="shared" si="43"/>
      </c>
    </row>
    <row r="1370" spans="2:3" ht="18.75" customHeight="1">
      <c r="B1370">
        <f t="shared" si="42"/>
      </c>
      <c r="C1370" s="1">
        <f t="shared" si="43"/>
      </c>
    </row>
    <row r="1371" spans="2:3" ht="18.75" customHeight="1">
      <c r="B1371">
        <f t="shared" si="42"/>
      </c>
      <c r="C1371" s="1">
        <f t="shared" si="43"/>
      </c>
    </row>
    <row r="1372" spans="2:3" ht="18.75" customHeight="1">
      <c r="B1372">
        <f t="shared" si="42"/>
      </c>
      <c r="C1372" s="1">
        <f t="shared" si="43"/>
      </c>
    </row>
    <row r="1373" spans="2:3" ht="18.75" customHeight="1">
      <c r="B1373">
        <f t="shared" si="42"/>
      </c>
      <c r="C1373" s="1">
        <f t="shared" si="43"/>
      </c>
    </row>
    <row r="1374" spans="2:3" ht="18.75" customHeight="1">
      <c r="B1374">
        <f t="shared" si="42"/>
      </c>
      <c r="C1374" s="1">
        <f t="shared" si="43"/>
      </c>
    </row>
    <row r="1375" spans="2:3" ht="18.75" customHeight="1">
      <c r="B1375">
        <f t="shared" si="42"/>
      </c>
      <c r="C1375" s="1">
        <f t="shared" si="43"/>
      </c>
    </row>
    <row r="1376" spans="2:3" ht="18.75" customHeight="1">
      <c r="B1376">
        <f t="shared" si="42"/>
      </c>
      <c r="C1376" s="1">
        <f t="shared" si="43"/>
      </c>
    </row>
    <row r="1377" spans="2:3" ht="18.75" customHeight="1">
      <c r="B1377">
        <f t="shared" si="42"/>
      </c>
      <c r="C1377" s="1">
        <f t="shared" si="43"/>
      </c>
    </row>
    <row r="1378" spans="2:3" ht="18.75" customHeight="1">
      <c r="B1378">
        <f t="shared" si="42"/>
      </c>
      <c r="C1378" s="1">
        <f t="shared" si="43"/>
      </c>
    </row>
    <row r="1379" spans="2:3" ht="18.75" customHeight="1">
      <c r="B1379">
        <f t="shared" si="42"/>
      </c>
      <c r="C1379" s="1">
        <f t="shared" si="43"/>
      </c>
    </row>
    <row r="1380" spans="2:3" ht="18.75" customHeight="1">
      <c r="B1380">
        <f t="shared" si="42"/>
      </c>
      <c r="C1380" s="1">
        <f t="shared" si="43"/>
      </c>
    </row>
    <row r="1381" spans="2:3" ht="18.75" customHeight="1">
      <c r="B1381">
        <f t="shared" si="42"/>
      </c>
      <c r="C1381" s="1">
        <f t="shared" si="43"/>
      </c>
    </row>
    <row r="1382" spans="2:3" ht="18.75" customHeight="1">
      <c r="B1382">
        <f t="shared" si="42"/>
      </c>
      <c r="C1382" s="1">
        <f t="shared" si="43"/>
      </c>
    </row>
    <row r="1383" spans="2:3" ht="18.75" customHeight="1">
      <c r="B1383">
        <f t="shared" si="42"/>
      </c>
      <c r="C1383" s="1">
        <f t="shared" si="43"/>
      </c>
    </row>
    <row r="1384" spans="2:3" ht="18.75" customHeight="1">
      <c r="B1384">
        <f t="shared" si="42"/>
      </c>
      <c r="C1384" s="1">
        <f t="shared" si="43"/>
      </c>
    </row>
    <row r="1385" spans="2:3" ht="18.75" customHeight="1">
      <c r="B1385">
        <f t="shared" si="42"/>
      </c>
      <c r="C1385" s="1">
        <f t="shared" si="43"/>
      </c>
    </row>
    <row r="1386" spans="2:3" ht="18.75" customHeight="1">
      <c r="B1386">
        <f t="shared" si="42"/>
      </c>
      <c r="C1386" s="1">
        <f t="shared" si="43"/>
      </c>
    </row>
    <row r="1387" spans="2:3" ht="18.75" customHeight="1">
      <c r="B1387">
        <f t="shared" si="42"/>
      </c>
      <c r="C1387" s="1">
        <f t="shared" si="43"/>
      </c>
    </row>
    <row r="1388" spans="2:3" ht="18.75" customHeight="1">
      <c r="B1388">
        <f t="shared" si="42"/>
      </c>
      <c r="C1388" s="1">
        <f t="shared" si="43"/>
      </c>
    </row>
    <row r="1389" spans="2:3" ht="18.75" customHeight="1">
      <c r="B1389">
        <f t="shared" si="42"/>
      </c>
      <c r="C1389" s="1">
        <f t="shared" si="43"/>
      </c>
    </row>
    <row r="1390" spans="2:3" ht="18.75" customHeight="1">
      <c r="B1390">
        <f t="shared" si="42"/>
      </c>
      <c r="C1390" s="1">
        <f t="shared" si="43"/>
      </c>
    </row>
    <row r="1391" spans="2:3" ht="18.75" customHeight="1">
      <c r="B1391">
        <f t="shared" si="42"/>
      </c>
      <c r="C1391" s="1">
        <f t="shared" si="43"/>
      </c>
    </row>
    <row r="1392" spans="2:3" ht="18.75" customHeight="1">
      <c r="B1392">
        <f t="shared" si="42"/>
      </c>
      <c r="C1392" s="1">
        <f t="shared" si="43"/>
      </c>
    </row>
    <row r="1393" spans="2:3" ht="18.75" customHeight="1">
      <c r="B1393">
        <f t="shared" si="42"/>
      </c>
      <c r="C1393" s="1">
        <f t="shared" si="43"/>
      </c>
    </row>
    <row r="1394" spans="2:3" ht="18.75" customHeight="1">
      <c r="B1394">
        <f t="shared" si="42"/>
      </c>
      <c r="C1394" s="1">
        <f t="shared" si="43"/>
      </c>
    </row>
    <row r="1395" spans="2:3" ht="18.75" customHeight="1">
      <c r="B1395">
        <f t="shared" si="42"/>
      </c>
      <c r="C1395" s="1">
        <f t="shared" si="43"/>
      </c>
    </row>
    <row r="1396" spans="2:3" ht="18.75" customHeight="1">
      <c r="B1396">
        <f t="shared" si="42"/>
      </c>
      <c r="C1396" s="1">
        <f t="shared" si="43"/>
      </c>
    </row>
    <row r="1397" spans="2:3" ht="18.75" customHeight="1">
      <c r="B1397">
        <f t="shared" si="42"/>
      </c>
      <c r="C1397" s="1">
        <f t="shared" si="43"/>
      </c>
    </row>
    <row r="1398" spans="2:3" ht="18.75" customHeight="1">
      <c r="B1398">
        <f t="shared" si="42"/>
      </c>
      <c r="C1398" s="1">
        <f t="shared" si="43"/>
      </c>
    </row>
    <row r="1399" spans="2:3" ht="18.75" customHeight="1">
      <c r="B1399">
        <f t="shared" si="42"/>
      </c>
      <c r="C1399" s="1">
        <f t="shared" si="43"/>
      </c>
    </row>
    <row r="1400" spans="2:3" ht="18.75" customHeight="1">
      <c r="B1400">
        <f t="shared" si="42"/>
      </c>
      <c r="C1400" s="1">
        <f t="shared" si="43"/>
      </c>
    </row>
    <row r="1401" spans="2:3" ht="18.75" customHeight="1">
      <c r="B1401">
        <f t="shared" si="42"/>
      </c>
      <c r="C1401" s="1">
        <f t="shared" si="43"/>
      </c>
    </row>
    <row r="1402" spans="2:3" ht="18.75" customHeight="1">
      <c r="B1402">
        <f t="shared" si="42"/>
      </c>
      <c r="C1402" s="1">
        <f t="shared" si="43"/>
      </c>
    </row>
    <row r="1403" spans="2:3" ht="18.75" customHeight="1">
      <c r="B1403">
        <f t="shared" si="42"/>
      </c>
      <c r="C1403" s="1">
        <f t="shared" si="43"/>
      </c>
    </row>
    <row r="1404" spans="2:3" ht="18.75" customHeight="1">
      <c r="B1404">
        <f t="shared" si="42"/>
      </c>
      <c r="C1404" s="1">
        <f t="shared" si="43"/>
      </c>
    </row>
    <row r="1405" spans="2:3" ht="18.75" customHeight="1">
      <c r="B1405">
        <f t="shared" si="42"/>
      </c>
      <c r="C1405" s="1">
        <f t="shared" si="43"/>
      </c>
    </row>
    <row r="1406" spans="2:3" ht="18.75" customHeight="1">
      <c r="B1406">
        <f t="shared" si="42"/>
      </c>
      <c r="C1406" s="1">
        <f t="shared" si="43"/>
      </c>
    </row>
    <row r="1407" spans="2:3" ht="18.75" customHeight="1">
      <c r="B1407">
        <f t="shared" si="42"/>
      </c>
      <c r="C1407" s="1">
        <f t="shared" si="43"/>
      </c>
    </row>
    <row r="1408" spans="2:3" ht="18.75" customHeight="1">
      <c r="B1408">
        <f t="shared" si="42"/>
      </c>
      <c r="C1408" s="1">
        <f t="shared" si="43"/>
      </c>
    </row>
    <row r="1409" spans="2:3" ht="18.75" customHeight="1">
      <c r="B1409">
        <f t="shared" si="42"/>
      </c>
      <c r="C1409" s="1">
        <f t="shared" si="43"/>
      </c>
    </row>
    <row r="1410" spans="2:3" ht="18.75" customHeight="1">
      <c r="B1410">
        <f t="shared" si="42"/>
      </c>
      <c r="C1410" s="1">
        <f t="shared" si="43"/>
      </c>
    </row>
    <row r="1411" spans="2:3" ht="18.75" customHeight="1">
      <c r="B1411">
        <f t="shared" si="42"/>
      </c>
      <c r="C1411" s="1">
        <f t="shared" si="43"/>
      </c>
    </row>
    <row r="1412" spans="2:3" ht="18.75" customHeight="1">
      <c r="B1412">
        <f t="shared" si="42"/>
      </c>
      <c r="C1412" s="1">
        <f t="shared" si="43"/>
      </c>
    </row>
    <row r="1413" spans="2:3" ht="18.75" customHeight="1">
      <c r="B1413">
        <f t="shared" si="42"/>
      </c>
      <c r="C1413" s="1">
        <f t="shared" si="43"/>
      </c>
    </row>
    <row r="1414" spans="2:3" ht="18.75" customHeight="1">
      <c r="B1414">
        <f t="shared" si="42"/>
      </c>
      <c r="C1414" s="1">
        <f t="shared" si="43"/>
      </c>
    </row>
    <row r="1415" spans="2:3" ht="18.75" customHeight="1">
      <c r="B1415">
        <f t="shared" si="42"/>
      </c>
      <c r="C1415" s="1">
        <f t="shared" si="43"/>
      </c>
    </row>
    <row r="1416" spans="2:3" ht="18.75" customHeight="1">
      <c r="B1416">
        <f t="shared" si="42"/>
      </c>
      <c r="C1416" s="1">
        <f t="shared" si="43"/>
      </c>
    </row>
    <row r="1417" spans="2:3" ht="18.75" customHeight="1">
      <c r="B1417">
        <f t="shared" si="42"/>
      </c>
      <c r="C1417" s="1">
        <f t="shared" si="43"/>
      </c>
    </row>
    <row r="1418" spans="2:3" ht="18.75" customHeight="1">
      <c r="B1418">
        <f t="shared" si="42"/>
      </c>
      <c r="C1418" s="1">
        <f t="shared" si="43"/>
      </c>
    </row>
    <row r="1419" spans="2:3" ht="18.75" customHeight="1">
      <c r="B1419">
        <f t="shared" si="42"/>
      </c>
      <c r="C1419" s="1">
        <f t="shared" si="43"/>
      </c>
    </row>
    <row r="1420" spans="2:3" ht="18.75" customHeight="1">
      <c r="B1420">
        <f t="shared" si="42"/>
      </c>
      <c r="C1420" s="1">
        <f t="shared" si="43"/>
      </c>
    </row>
    <row r="1421" spans="2:3" ht="18.75" customHeight="1">
      <c r="B1421">
        <f t="shared" si="42"/>
      </c>
      <c r="C1421" s="1">
        <f t="shared" si="43"/>
      </c>
    </row>
    <row r="1422" spans="2:3" ht="18.75" customHeight="1">
      <c r="B1422">
        <f aca="true" t="shared" si="44" ref="B1422:B1485">Code128(A1422)</f>
      </c>
      <c r="C1422" s="1">
        <f aca="true" t="shared" si="45" ref="C1422:C1485">B1422</f>
      </c>
    </row>
    <row r="1423" spans="2:3" ht="18.75" customHeight="1">
      <c r="B1423">
        <f t="shared" si="44"/>
      </c>
      <c r="C1423" s="1">
        <f t="shared" si="45"/>
      </c>
    </row>
    <row r="1424" spans="2:3" ht="18.75" customHeight="1">
      <c r="B1424">
        <f t="shared" si="44"/>
      </c>
      <c r="C1424" s="1">
        <f t="shared" si="45"/>
      </c>
    </row>
    <row r="1425" spans="2:3" ht="18.75" customHeight="1">
      <c r="B1425">
        <f t="shared" si="44"/>
      </c>
      <c r="C1425" s="1">
        <f t="shared" si="45"/>
      </c>
    </row>
    <row r="1426" spans="2:3" ht="18.75" customHeight="1">
      <c r="B1426">
        <f t="shared" si="44"/>
      </c>
      <c r="C1426" s="1">
        <f t="shared" si="45"/>
      </c>
    </row>
    <row r="1427" spans="2:3" ht="18.75" customHeight="1">
      <c r="B1427">
        <f t="shared" si="44"/>
      </c>
      <c r="C1427" s="1">
        <f t="shared" si="45"/>
      </c>
    </row>
    <row r="1428" spans="2:3" ht="18.75" customHeight="1">
      <c r="B1428">
        <f t="shared" si="44"/>
      </c>
      <c r="C1428" s="1">
        <f t="shared" si="45"/>
      </c>
    </row>
    <row r="1429" spans="2:3" ht="18.75" customHeight="1">
      <c r="B1429">
        <f t="shared" si="44"/>
      </c>
      <c r="C1429" s="1">
        <f t="shared" si="45"/>
      </c>
    </row>
    <row r="1430" spans="2:3" ht="18.75" customHeight="1">
      <c r="B1430">
        <f t="shared" si="44"/>
      </c>
      <c r="C1430" s="1">
        <f t="shared" si="45"/>
      </c>
    </row>
    <row r="1431" spans="2:3" ht="18.75" customHeight="1">
      <c r="B1431">
        <f t="shared" si="44"/>
      </c>
      <c r="C1431" s="1">
        <f t="shared" si="45"/>
      </c>
    </row>
    <row r="1432" spans="2:3" ht="18.75" customHeight="1">
      <c r="B1432">
        <f t="shared" si="44"/>
      </c>
      <c r="C1432" s="1">
        <f t="shared" si="45"/>
      </c>
    </row>
    <row r="1433" spans="2:3" ht="18.75" customHeight="1">
      <c r="B1433">
        <f t="shared" si="44"/>
      </c>
      <c r="C1433" s="1">
        <f t="shared" si="45"/>
      </c>
    </row>
    <row r="1434" spans="2:3" ht="18.75" customHeight="1">
      <c r="B1434">
        <f t="shared" si="44"/>
      </c>
      <c r="C1434" s="1">
        <f t="shared" si="45"/>
      </c>
    </row>
    <row r="1435" spans="2:3" ht="18.75" customHeight="1">
      <c r="B1435">
        <f t="shared" si="44"/>
      </c>
      <c r="C1435" s="1">
        <f t="shared" si="45"/>
      </c>
    </row>
    <row r="1436" spans="2:3" ht="18.75" customHeight="1">
      <c r="B1436">
        <f t="shared" si="44"/>
      </c>
      <c r="C1436" s="1">
        <f t="shared" si="45"/>
      </c>
    </row>
    <row r="1437" spans="2:3" ht="18.75" customHeight="1">
      <c r="B1437">
        <f t="shared" si="44"/>
      </c>
      <c r="C1437" s="1">
        <f t="shared" si="45"/>
      </c>
    </row>
    <row r="1438" spans="2:3" ht="18.75" customHeight="1">
      <c r="B1438">
        <f t="shared" si="44"/>
      </c>
      <c r="C1438" s="1">
        <f t="shared" si="45"/>
      </c>
    </row>
    <row r="1439" spans="2:3" ht="18.75" customHeight="1">
      <c r="B1439">
        <f t="shared" si="44"/>
      </c>
      <c r="C1439" s="1">
        <f t="shared" si="45"/>
      </c>
    </row>
    <row r="1440" spans="2:3" ht="18.75" customHeight="1">
      <c r="B1440">
        <f t="shared" si="44"/>
      </c>
      <c r="C1440" s="1">
        <f t="shared" si="45"/>
      </c>
    </row>
    <row r="1441" spans="2:3" ht="18.75" customHeight="1">
      <c r="B1441">
        <f t="shared" si="44"/>
      </c>
      <c r="C1441" s="1">
        <f t="shared" si="45"/>
      </c>
    </row>
    <row r="1442" spans="2:3" ht="18.75" customHeight="1">
      <c r="B1442">
        <f t="shared" si="44"/>
      </c>
      <c r="C1442" s="1">
        <f t="shared" si="45"/>
      </c>
    </row>
    <row r="1443" spans="2:3" ht="18.75" customHeight="1">
      <c r="B1443">
        <f t="shared" si="44"/>
      </c>
      <c r="C1443" s="1">
        <f t="shared" si="45"/>
      </c>
    </row>
    <row r="1444" spans="2:3" ht="18.75" customHeight="1">
      <c r="B1444">
        <f t="shared" si="44"/>
      </c>
      <c r="C1444" s="1">
        <f t="shared" si="45"/>
      </c>
    </row>
    <row r="1445" spans="2:3" ht="18.75" customHeight="1">
      <c r="B1445">
        <f t="shared" si="44"/>
      </c>
      <c r="C1445" s="1">
        <f t="shared" si="45"/>
      </c>
    </row>
    <row r="1446" spans="2:3" ht="18.75" customHeight="1">
      <c r="B1446">
        <f t="shared" si="44"/>
      </c>
      <c r="C1446" s="1">
        <f t="shared" si="45"/>
      </c>
    </row>
    <row r="1447" spans="2:3" ht="18.75" customHeight="1">
      <c r="B1447">
        <f t="shared" si="44"/>
      </c>
      <c r="C1447" s="1">
        <f t="shared" si="45"/>
      </c>
    </row>
    <row r="1448" spans="2:3" ht="18.75" customHeight="1">
      <c r="B1448">
        <f t="shared" si="44"/>
      </c>
      <c r="C1448" s="1">
        <f t="shared" si="45"/>
      </c>
    </row>
    <row r="1449" spans="2:3" ht="18.75" customHeight="1">
      <c r="B1449">
        <f t="shared" si="44"/>
      </c>
      <c r="C1449" s="1">
        <f t="shared" si="45"/>
      </c>
    </row>
    <row r="1450" spans="2:3" ht="18.75" customHeight="1">
      <c r="B1450">
        <f t="shared" si="44"/>
      </c>
      <c r="C1450" s="1">
        <f t="shared" si="45"/>
      </c>
    </row>
    <row r="1451" spans="2:3" ht="18.75" customHeight="1">
      <c r="B1451">
        <f t="shared" si="44"/>
      </c>
      <c r="C1451" s="1">
        <f t="shared" si="45"/>
      </c>
    </row>
    <row r="1452" spans="2:3" ht="18.75" customHeight="1">
      <c r="B1452">
        <f t="shared" si="44"/>
      </c>
      <c r="C1452" s="1">
        <f t="shared" si="45"/>
      </c>
    </row>
    <row r="1453" spans="2:3" ht="18.75" customHeight="1">
      <c r="B1453">
        <f t="shared" si="44"/>
      </c>
      <c r="C1453" s="1">
        <f t="shared" si="45"/>
      </c>
    </row>
    <row r="1454" spans="2:3" ht="18.75" customHeight="1">
      <c r="B1454">
        <f t="shared" si="44"/>
      </c>
      <c r="C1454" s="1">
        <f t="shared" si="45"/>
      </c>
    </row>
    <row r="1455" spans="2:3" ht="18.75" customHeight="1">
      <c r="B1455">
        <f t="shared" si="44"/>
      </c>
      <c r="C1455" s="1">
        <f t="shared" si="45"/>
      </c>
    </row>
    <row r="1456" spans="2:3" ht="18.75" customHeight="1">
      <c r="B1456">
        <f t="shared" si="44"/>
      </c>
      <c r="C1456" s="1">
        <f t="shared" si="45"/>
      </c>
    </row>
    <row r="1457" spans="2:3" ht="18.75" customHeight="1">
      <c r="B1457">
        <f t="shared" si="44"/>
      </c>
      <c r="C1457" s="1">
        <f t="shared" si="45"/>
      </c>
    </row>
    <row r="1458" spans="2:3" ht="18.75" customHeight="1">
      <c r="B1458">
        <f t="shared" si="44"/>
      </c>
      <c r="C1458" s="1">
        <f t="shared" si="45"/>
      </c>
    </row>
    <row r="1459" spans="2:3" ht="18.75" customHeight="1">
      <c r="B1459">
        <f t="shared" si="44"/>
      </c>
      <c r="C1459" s="1">
        <f t="shared" si="45"/>
      </c>
    </row>
    <row r="1460" spans="2:3" ht="18.75" customHeight="1">
      <c r="B1460">
        <f t="shared" si="44"/>
      </c>
      <c r="C1460" s="1">
        <f t="shared" si="45"/>
      </c>
    </row>
    <row r="1461" spans="2:3" ht="18.75" customHeight="1">
      <c r="B1461">
        <f t="shared" si="44"/>
      </c>
      <c r="C1461" s="1">
        <f t="shared" si="45"/>
      </c>
    </row>
    <row r="1462" spans="2:3" ht="18.75" customHeight="1">
      <c r="B1462">
        <f t="shared" si="44"/>
      </c>
      <c r="C1462" s="1">
        <f t="shared" si="45"/>
      </c>
    </row>
    <row r="1463" spans="2:3" ht="18.75" customHeight="1">
      <c r="B1463">
        <f t="shared" si="44"/>
      </c>
      <c r="C1463" s="1">
        <f t="shared" si="45"/>
      </c>
    </row>
    <row r="1464" spans="2:3" ht="18.75" customHeight="1">
      <c r="B1464">
        <f t="shared" si="44"/>
      </c>
      <c r="C1464" s="1">
        <f t="shared" si="45"/>
      </c>
    </row>
    <row r="1465" spans="2:3" ht="18.75" customHeight="1">
      <c r="B1465">
        <f t="shared" si="44"/>
      </c>
      <c r="C1465" s="1">
        <f t="shared" si="45"/>
      </c>
    </row>
    <row r="1466" spans="2:3" ht="18.75" customHeight="1">
      <c r="B1466">
        <f t="shared" si="44"/>
      </c>
      <c r="C1466" s="1">
        <f t="shared" si="45"/>
      </c>
    </row>
    <row r="1467" spans="2:3" ht="18.75" customHeight="1">
      <c r="B1467">
        <f t="shared" si="44"/>
      </c>
      <c r="C1467" s="1">
        <f t="shared" si="45"/>
      </c>
    </row>
    <row r="1468" spans="2:3" ht="18.75" customHeight="1">
      <c r="B1468">
        <f t="shared" si="44"/>
      </c>
      <c r="C1468" s="1">
        <f t="shared" si="45"/>
      </c>
    </row>
    <row r="1469" spans="2:3" ht="18.75" customHeight="1">
      <c r="B1469">
        <f t="shared" si="44"/>
      </c>
      <c r="C1469" s="1">
        <f t="shared" si="45"/>
      </c>
    </row>
    <row r="1470" spans="2:3" ht="18.75" customHeight="1">
      <c r="B1470">
        <f t="shared" si="44"/>
      </c>
      <c r="C1470" s="1">
        <f t="shared" si="45"/>
      </c>
    </row>
    <row r="1471" spans="2:3" ht="18.75" customHeight="1">
      <c r="B1471">
        <f t="shared" si="44"/>
      </c>
      <c r="C1471" s="1">
        <f t="shared" si="45"/>
      </c>
    </row>
    <row r="1472" spans="2:3" ht="18.75" customHeight="1">
      <c r="B1472">
        <f t="shared" si="44"/>
      </c>
      <c r="C1472" s="1">
        <f t="shared" si="45"/>
      </c>
    </row>
    <row r="1473" spans="2:3" ht="18.75" customHeight="1">
      <c r="B1473">
        <f t="shared" si="44"/>
      </c>
      <c r="C1473" s="1">
        <f t="shared" si="45"/>
      </c>
    </row>
    <row r="1474" spans="2:3" ht="18.75" customHeight="1">
      <c r="B1474">
        <f t="shared" si="44"/>
      </c>
      <c r="C1474" s="1">
        <f t="shared" si="45"/>
      </c>
    </row>
    <row r="1475" spans="2:3" ht="18.75" customHeight="1">
      <c r="B1475">
        <f t="shared" si="44"/>
      </c>
      <c r="C1475" s="1">
        <f t="shared" si="45"/>
      </c>
    </row>
    <row r="1476" spans="2:3" ht="18.75" customHeight="1">
      <c r="B1476">
        <f t="shared" si="44"/>
      </c>
      <c r="C1476" s="1">
        <f t="shared" si="45"/>
      </c>
    </row>
    <row r="1477" spans="2:3" ht="18.75" customHeight="1">
      <c r="B1477">
        <f t="shared" si="44"/>
      </c>
      <c r="C1477" s="1">
        <f t="shared" si="45"/>
      </c>
    </row>
    <row r="1478" spans="2:3" ht="18.75" customHeight="1">
      <c r="B1478">
        <f t="shared" si="44"/>
      </c>
      <c r="C1478" s="1">
        <f t="shared" si="45"/>
      </c>
    </row>
    <row r="1479" spans="2:3" ht="18.75" customHeight="1">
      <c r="B1479">
        <f t="shared" si="44"/>
      </c>
      <c r="C1479" s="1">
        <f t="shared" si="45"/>
      </c>
    </row>
    <row r="1480" spans="2:3" ht="18.75" customHeight="1">
      <c r="B1480">
        <f t="shared" si="44"/>
      </c>
      <c r="C1480" s="1">
        <f t="shared" si="45"/>
      </c>
    </row>
    <row r="1481" spans="2:3" ht="18.75" customHeight="1">
      <c r="B1481">
        <f t="shared" si="44"/>
      </c>
      <c r="C1481" s="1">
        <f t="shared" si="45"/>
      </c>
    </row>
    <row r="1482" spans="2:3" ht="18.75" customHeight="1">
      <c r="B1482">
        <f t="shared" si="44"/>
      </c>
      <c r="C1482" s="1">
        <f t="shared" si="45"/>
      </c>
    </row>
    <row r="1483" spans="2:3" ht="18.75" customHeight="1">
      <c r="B1483">
        <f t="shared" si="44"/>
      </c>
      <c r="C1483" s="1">
        <f t="shared" si="45"/>
      </c>
    </row>
    <row r="1484" spans="2:3" ht="18.75" customHeight="1">
      <c r="B1484">
        <f t="shared" si="44"/>
      </c>
      <c r="C1484" s="1">
        <f t="shared" si="45"/>
      </c>
    </row>
    <row r="1485" spans="2:3" ht="18.75" customHeight="1">
      <c r="B1485">
        <f t="shared" si="44"/>
      </c>
      <c r="C1485" s="1">
        <f t="shared" si="45"/>
      </c>
    </row>
    <row r="1486" spans="2:3" ht="18.75" customHeight="1">
      <c r="B1486">
        <f aca="true" t="shared" si="46" ref="B1486:B1549">Code128(A1486)</f>
      </c>
      <c r="C1486" s="1">
        <f aca="true" t="shared" si="47" ref="C1486:C1549">B1486</f>
      </c>
    </row>
    <row r="1487" spans="2:3" ht="18.75" customHeight="1">
      <c r="B1487">
        <f t="shared" si="46"/>
      </c>
      <c r="C1487" s="1">
        <f t="shared" si="47"/>
      </c>
    </row>
    <row r="1488" spans="2:3" ht="18.75" customHeight="1">
      <c r="B1488">
        <f t="shared" si="46"/>
      </c>
      <c r="C1488" s="1">
        <f t="shared" si="47"/>
      </c>
    </row>
    <row r="1489" spans="2:3" ht="18.75" customHeight="1">
      <c r="B1489">
        <f t="shared" si="46"/>
      </c>
      <c r="C1489" s="1">
        <f t="shared" si="47"/>
      </c>
    </row>
    <row r="1490" spans="2:3" ht="18.75" customHeight="1">
      <c r="B1490">
        <f t="shared" si="46"/>
      </c>
      <c r="C1490" s="1">
        <f t="shared" si="47"/>
      </c>
    </row>
    <row r="1491" spans="2:3" ht="18.75" customHeight="1">
      <c r="B1491">
        <f t="shared" si="46"/>
      </c>
      <c r="C1491" s="1">
        <f t="shared" si="47"/>
      </c>
    </row>
    <row r="1492" spans="2:3" ht="18.75" customHeight="1">
      <c r="B1492">
        <f t="shared" si="46"/>
      </c>
      <c r="C1492" s="1">
        <f t="shared" si="47"/>
      </c>
    </row>
    <row r="1493" spans="2:3" ht="18.75" customHeight="1">
      <c r="B1493">
        <f t="shared" si="46"/>
      </c>
      <c r="C1493" s="1">
        <f t="shared" si="47"/>
      </c>
    </row>
    <row r="1494" spans="2:3" ht="18.75" customHeight="1">
      <c r="B1494">
        <f t="shared" si="46"/>
      </c>
      <c r="C1494" s="1">
        <f t="shared" si="47"/>
      </c>
    </row>
    <row r="1495" spans="2:3" ht="18.75" customHeight="1">
      <c r="B1495">
        <f t="shared" si="46"/>
      </c>
      <c r="C1495" s="1">
        <f t="shared" si="47"/>
      </c>
    </row>
    <row r="1496" spans="2:3" ht="18.75" customHeight="1">
      <c r="B1496">
        <f t="shared" si="46"/>
      </c>
      <c r="C1496" s="1">
        <f t="shared" si="47"/>
      </c>
    </row>
    <row r="1497" spans="2:3" ht="18.75" customHeight="1">
      <c r="B1497">
        <f t="shared" si="46"/>
      </c>
      <c r="C1497" s="1">
        <f t="shared" si="47"/>
      </c>
    </row>
    <row r="1498" spans="2:3" ht="18.75" customHeight="1">
      <c r="B1498">
        <f t="shared" si="46"/>
      </c>
      <c r="C1498" s="1">
        <f t="shared" si="47"/>
      </c>
    </row>
    <row r="1499" spans="2:3" ht="18.75" customHeight="1">
      <c r="B1499">
        <f t="shared" si="46"/>
      </c>
      <c r="C1499" s="1">
        <f t="shared" si="47"/>
      </c>
    </row>
    <row r="1500" spans="2:3" ht="18.75" customHeight="1">
      <c r="B1500">
        <f t="shared" si="46"/>
      </c>
      <c r="C1500" s="1">
        <f t="shared" si="47"/>
      </c>
    </row>
    <row r="1501" spans="2:3" ht="18.75" customHeight="1">
      <c r="B1501">
        <f t="shared" si="46"/>
      </c>
      <c r="C1501" s="1">
        <f t="shared" si="47"/>
      </c>
    </row>
    <row r="1502" spans="2:3" ht="18.75" customHeight="1">
      <c r="B1502">
        <f t="shared" si="46"/>
      </c>
      <c r="C1502" s="1">
        <f t="shared" si="47"/>
      </c>
    </row>
    <row r="1503" spans="2:3" ht="18.75" customHeight="1">
      <c r="B1503">
        <f t="shared" si="46"/>
      </c>
      <c r="C1503" s="1">
        <f t="shared" si="47"/>
      </c>
    </row>
    <row r="1504" spans="2:3" ht="18.75" customHeight="1">
      <c r="B1504">
        <f t="shared" si="46"/>
      </c>
      <c r="C1504" s="1">
        <f t="shared" si="47"/>
      </c>
    </row>
    <row r="1505" spans="2:3" ht="18.75" customHeight="1">
      <c r="B1505">
        <f t="shared" si="46"/>
      </c>
      <c r="C1505" s="1">
        <f t="shared" si="47"/>
      </c>
    </row>
    <row r="1506" spans="2:3" ht="18.75" customHeight="1">
      <c r="B1506">
        <f t="shared" si="46"/>
      </c>
      <c r="C1506" s="1">
        <f t="shared" si="47"/>
      </c>
    </row>
    <row r="1507" spans="2:3" ht="18.75" customHeight="1">
      <c r="B1507">
        <f t="shared" si="46"/>
      </c>
      <c r="C1507" s="1">
        <f t="shared" si="47"/>
      </c>
    </row>
    <row r="1508" spans="2:3" ht="18.75" customHeight="1">
      <c r="B1508">
        <f t="shared" si="46"/>
      </c>
      <c r="C1508" s="1">
        <f t="shared" si="47"/>
      </c>
    </row>
    <row r="1509" spans="2:3" ht="18.75" customHeight="1">
      <c r="B1509">
        <f t="shared" si="46"/>
      </c>
      <c r="C1509" s="1">
        <f t="shared" si="47"/>
      </c>
    </row>
    <row r="1510" spans="2:3" ht="18.75" customHeight="1">
      <c r="B1510">
        <f t="shared" si="46"/>
      </c>
      <c r="C1510" s="1">
        <f t="shared" si="47"/>
      </c>
    </row>
    <row r="1511" spans="2:3" ht="18.75" customHeight="1">
      <c r="B1511">
        <f t="shared" si="46"/>
      </c>
      <c r="C1511" s="1">
        <f t="shared" si="47"/>
      </c>
    </row>
    <row r="1512" spans="2:3" ht="18.75" customHeight="1">
      <c r="B1512">
        <f t="shared" si="46"/>
      </c>
      <c r="C1512" s="1">
        <f t="shared" si="47"/>
      </c>
    </row>
    <row r="1513" spans="2:3" ht="18.75" customHeight="1">
      <c r="B1513">
        <f t="shared" si="46"/>
      </c>
      <c r="C1513" s="1">
        <f t="shared" si="47"/>
      </c>
    </row>
    <row r="1514" spans="2:3" ht="18.75" customHeight="1">
      <c r="B1514">
        <f t="shared" si="46"/>
      </c>
      <c r="C1514" s="1">
        <f t="shared" si="47"/>
      </c>
    </row>
    <row r="1515" spans="2:3" ht="18.75" customHeight="1">
      <c r="B1515">
        <f t="shared" si="46"/>
      </c>
      <c r="C1515" s="1">
        <f t="shared" si="47"/>
      </c>
    </row>
    <row r="1516" spans="2:3" ht="18.75" customHeight="1">
      <c r="B1516">
        <f t="shared" si="46"/>
      </c>
      <c r="C1516" s="1">
        <f t="shared" si="47"/>
      </c>
    </row>
    <row r="1517" spans="2:3" ht="18.75" customHeight="1">
      <c r="B1517">
        <f t="shared" si="46"/>
      </c>
      <c r="C1517" s="1">
        <f t="shared" si="47"/>
      </c>
    </row>
    <row r="1518" spans="2:3" ht="18.75" customHeight="1">
      <c r="B1518">
        <f t="shared" si="46"/>
      </c>
      <c r="C1518" s="1">
        <f t="shared" si="47"/>
      </c>
    </row>
    <row r="1519" spans="2:3" ht="18.75" customHeight="1">
      <c r="B1519">
        <f t="shared" si="46"/>
      </c>
      <c r="C1519" s="1">
        <f t="shared" si="47"/>
      </c>
    </row>
    <row r="1520" spans="2:3" ht="18.75" customHeight="1">
      <c r="B1520">
        <f t="shared" si="46"/>
      </c>
      <c r="C1520" s="1">
        <f t="shared" si="47"/>
      </c>
    </row>
    <row r="1521" spans="2:3" ht="18.75" customHeight="1">
      <c r="B1521">
        <f t="shared" si="46"/>
      </c>
      <c r="C1521" s="1">
        <f t="shared" si="47"/>
      </c>
    </row>
    <row r="1522" spans="2:3" ht="18.75" customHeight="1">
      <c r="B1522">
        <f t="shared" si="46"/>
      </c>
      <c r="C1522" s="1">
        <f t="shared" si="47"/>
      </c>
    </row>
    <row r="1523" spans="2:3" ht="18.75" customHeight="1">
      <c r="B1523">
        <f t="shared" si="46"/>
      </c>
      <c r="C1523" s="1">
        <f t="shared" si="47"/>
      </c>
    </row>
    <row r="1524" spans="2:3" ht="18.75" customHeight="1">
      <c r="B1524">
        <f t="shared" si="46"/>
      </c>
      <c r="C1524" s="1">
        <f t="shared" si="47"/>
      </c>
    </row>
    <row r="1525" spans="2:3" ht="18.75" customHeight="1">
      <c r="B1525">
        <f t="shared" si="46"/>
      </c>
      <c r="C1525" s="1">
        <f t="shared" si="47"/>
      </c>
    </row>
    <row r="1526" spans="2:3" ht="18.75" customHeight="1">
      <c r="B1526">
        <f t="shared" si="46"/>
      </c>
      <c r="C1526" s="1">
        <f t="shared" si="47"/>
      </c>
    </row>
    <row r="1527" spans="2:3" ht="18.75" customHeight="1">
      <c r="B1527">
        <f t="shared" si="46"/>
      </c>
      <c r="C1527" s="1">
        <f t="shared" si="47"/>
      </c>
    </row>
    <row r="1528" spans="2:3" ht="18.75" customHeight="1">
      <c r="B1528">
        <f t="shared" si="46"/>
      </c>
      <c r="C1528" s="1">
        <f t="shared" si="47"/>
      </c>
    </row>
    <row r="1529" spans="2:3" ht="18.75" customHeight="1">
      <c r="B1529">
        <f t="shared" si="46"/>
      </c>
      <c r="C1529" s="1">
        <f t="shared" si="47"/>
      </c>
    </row>
    <row r="1530" spans="2:3" ht="18.75" customHeight="1">
      <c r="B1530">
        <f t="shared" si="46"/>
      </c>
      <c r="C1530" s="1">
        <f t="shared" si="47"/>
      </c>
    </row>
    <row r="1531" spans="2:3" ht="18.75" customHeight="1">
      <c r="B1531">
        <f t="shared" si="46"/>
      </c>
      <c r="C1531" s="1">
        <f t="shared" si="47"/>
      </c>
    </row>
    <row r="1532" spans="2:3" ht="18.75" customHeight="1">
      <c r="B1532">
        <f t="shared" si="46"/>
      </c>
      <c r="C1532" s="1">
        <f t="shared" si="47"/>
      </c>
    </row>
    <row r="1533" spans="2:3" ht="18.75" customHeight="1">
      <c r="B1533">
        <f t="shared" si="46"/>
      </c>
      <c r="C1533" s="1">
        <f t="shared" si="47"/>
      </c>
    </row>
    <row r="1534" spans="2:3" ht="18.75" customHeight="1">
      <c r="B1534">
        <f t="shared" si="46"/>
      </c>
      <c r="C1534" s="1">
        <f t="shared" si="47"/>
      </c>
    </row>
    <row r="1535" spans="2:3" ht="18.75" customHeight="1">
      <c r="B1535">
        <f t="shared" si="46"/>
      </c>
      <c r="C1535" s="1">
        <f t="shared" si="47"/>
      </c>
    </row>
    <row r="1536" spans="2:3" ht="18.75" customHeight="1">
      <c r="B1536">
        <f t="shared" si="46"/>
      </c>
      <c r="C1536" s="1">
        <f t="shared" si="47"/>
      </c>
    </row>
    <row r="1537" spans="2:3" ht="18.75" customHeight="1">
      <c r="B1537">
        <f t="shared" si="46"/>
      </c>
      <c r="C1537" s="1">
        <f t="shared" si="47"/>
      </c>
    </row>
    <row r="1538" spans="2:3" ht="18.75" customHeight="1">
      <c r="B1538">
        <f t="shared" si="46"/>
      </c>
      <c r="C1538" s="1">
        <f t="shared" si="47"/>
      </c>
    </row>
    <row r="1539" spans="2:3" ht="18.75" customHeight="1">
      <c r="B1539">
        <f t="shared" si="46"/>
      </c>
      <c r="C1539" s="1">
        <f t="shared" si="47"/>
      </c>
    </row>
    <row r="1540" spans="2:3" ht="18.75" customHeight="1">
      <c r="B1540">
        <f t="shared" si="46"/>
      </c>
      <c r="C1540" s="1">
        <f t="shared" si="47"/>
      </c>
    </row>
    <row r="1541" spans="2:3" ht="18.75" customHeight="1">
      <c r="B1541">
        <f t="shared" si="46"/>
      </c>
      <c r="C1541" s="1">
        <f t="shared" si="47"/>
      </c>
    </row>
    <row r="1542" spans="2:3" ht="18.75" customHeight="1">
      <c r="B1542">
        <f t="shared" si="46"/>
      </c>
      <c r="C1542" s="1">
        <f t="shared" si="47"/>
      </c>
    </row>
    <row r="1543" spans="2:3" ht="18.75" customHeight="1">
      <c r="B1543">
        <f t="shared" si="46"/>
      </c>
      <c r="C1543" s="1">
        <f t="shared" si="47"/>
      </c>
    </row>
    <row r="1544" spans="2:3" ht="18.75" customHeight="1">
      <c r="B1544">
        <f t="shared" si="46"/>
      </c>
      <c r="C1544" s="1">
        <f t="shared" si="47"/>
      </c>
    </row>
    <row r="1545" spans="2:3" ht="18.75" customHeight="1">
      <c r="B1545">
        <f t="shared" si="46"/>
      </c>
      <c r="C1545" s="1">
        <f t="shared" si="47"/>
      </c>
    </row>
    <row r="1546" spans="2:3" ht="18.75" customHeight="1">
      <c r="B1546">
        <f t="shared" si="46"/>
      </c>
      <c r="C1546" s="1">
        <f t="shared" si="47"/>
      </c>
    </row>
    <row r="1547" spans="2:3" ht="18.75" customHeight="1">
      <c r="B1547">
        <f t="shared" si="46"/>
      </c>
      <c r="C1547" s="1">
        <f t="shared" si="47"/>
      </c>
    </row>
    <row r="1548" spans="2:3" ht="18.75" customHeight="1">
      <c r="B1548">
        <f t="shared" si="46"/>
      </c>
      <c r="C1548" s="1">
        <f t="shared" si="47"/>
      </c>
    </row>
    <row r="1549" spans="2:3" ht="18.75" customHeight="1">
      <c r="B1549">
        <f t="shared" si="46"/>
      </c>
      <c r="C1549" s="1">
        <f t="shared" si="47"/>
      </c>
    </row>
    <row r="1550" spans="2:3" ht="18.75" customHeight="1">
      <c r="B1550">
        <f aca="true" t="shared" si="48" ref="B1550:B1613">Code128(A1550)</f>
      </c>
      <c r="C1550" s="1">
        <f aca="true" t="shared" si="49" ref="C1550:C1613">B1550</f>
      </c>
    </row>
    <row r="1551" spans="2:3" ht="18.75" customHeight="1">
      <c r="B1551">
        <f t="shared" si="48"/>
      </c>
      <c r="C1551" s="1">
        <f t="shared" si="49"/>
      </c>
    </row>
    <row r="1552" spans="2:3" ht="18.75" customHeight="1">
      <c r="B1552">
        <f t="shared" si="48"/>
      </c>
      <c r="C1552" s="1">
        <f t="shared" si="49"/>
      </c>
    </row>
    <row r="1553" spans="2:3" ht="18.75" customHeight="1">
      <c r="B1553">
        <f t="shared" si="48"/>
      </c>
      <c r="C1553" s="1">
        <f t="shared" si="49"/>
      </c>
    </row>
    <row r="1554" spans="2:3" ht="18.75" customHeight="1">
      <c r="B1554">
        <f t="shared" si="48"/>
      </c>
      <c r="C1554" s="1">
        <f t="shared" si="49"/>
      </c>
    </row>
    <row r="1555" spans="2:3" ht="18.75" customHeight="1">
      <c r="B1555">
        <f t="shared" si="48"/>
      </c>
      <c r="C1555" s="1">
        <f t="shared" si="49"/>
      </c>
    </row>
    <row r="1556" spans="2:3" ht="18.75" customHeight="1">
      <c r="B1556">
        <f t="shared" si="48"/>
      </c>
      <c r="C1556" s="1">
        <f t="shared" si="49"/>
      </c>
    </row>
    <row r="1557" spans="2:3" ht="18.75" customHeight="1">
      <c r="B1557">
        <f t="shared" si="48"/>
      </c>
      <c r="C1557" s="1">
        <f t="shared" si="49"/>
      </c>
    </row>
    <row r="1558" spans="2:3" ht="18.75" customHeight="1">
      <c r="B1558">
        <f t="shared" si="48"/>
      </c>
      <c r="C1558" s="1">
        <f t="shared" si="49"/>
      </c>
    </row>
    <row r="1559" spans="2:3" ht="18.75" customHeight="1">
      <c r="B1559">
        <f t="shared" si="48"/>
      </c>
      <c r="C1559" s="1">
        <f t="shared" si="49"/>
      </c>
    </row>
    <row r="1560" spans="2:3" ht="18.75" customHeight="1">
      <c r="B1560">
        <f t="shared" si="48"/>
      </c>
      <c r="C1560" s="1">
        <f t="shared" si="49"/>
      </c>
    </row>
    <row r="1561" spans="2:3" ht="18.75" customHeight="1">
      <c r="B1561">
        <f t="shared" si="48"/>
      </c>
      <c r="C1561" s="1">
        <f t="shared" si="49"/>
      </c>
    </row>
    <row r="1562" spans="2:3" ht="18.75" customHeight="1">
      <c r="B1562">
        <f t="shared" si="48"/>
      </c>
      <c r="C1562" s="1">
        <f t="shared" si="49"/>
      </c>
    </row>
    <row r="1563" spans="2:3" ht="18.75" customHeight="1">
      <c r="B1563">
        <f t="shared" si="48"/>
      </c>
      <c r="C1563" s="1">
        <f t="shared" si="49"/>
      </c>
    </row>
    <row r="1564" spans="2:3" ht="18.75" customHeight="1">
      <c r="B1564">
        <f t="shared" si="48"/>
      </c>
      <c r="C1564" s="1">
        <f t="shared" si="49"/>
      </c>
    </row>
    <row r="1565" spans="2:3" ht="18.75" customHeight="1">
      <c r="B1565">
        <f t="shared" si="48"/>
      </c>
      <c r="C1565" s="1">
        <f t="shared" si="49"/>
      </c>
    </row>
    <row r="1566" spans="2:3" ht="18.75" customHeight="1">
      <c r="B1566">
        <f t="shared" si="48"/>
      </c>
      <c r="C1566" s="1">
        <f t="shared" si="49"/>
      </c>
    </row>
    <row r="1567" spans="2:3" ht="18.75" customHeight="1">
      <c r="B1567">
        <f t="shared" si="48"/>
      </c>
      <c r="C1567" s="1">
        <f t="shared" si="49"/>
      </c>
    </row>
    <row r="1568" spans="2:3" ht="18.75" customHeight="1">
      <c r="B1568">
        <f t="shared" si="48"/>
      </c>
      <c r="C1568" s="1">
        <f t="shared" si="49"/>
      </c>
    </row>
    <row r="1569" spans="2:3" ht="18.75" customHeight="1">
      <c r="B1569">
        <f t="shared" si="48"/>
      </c>
      <c r="C1569" s="1">
        <f t="shared" si="49"/>
      </c>
    </row>
    <row r="1570" spans="2:3" ht="18.75" customHeight="1">
      <c r="B1570">
        <f t="shared" si="48"/>
      </c>
      <c r="C1570" s="1">
        <f t="shared" si="49"/>
      </c>
    </row>
    <row r="1571" spans="2:3" ht="18.75" customHeight="1">
      <c r="B1571">
        <f t="shared" si="48"/>
      </c>
      <c r="C1571" s="1">
        <f t="shared" si="49"/>
      </c>
    </row>
    <row r="1572" spans="2:3" ht="18.75" customHeight="1">
      <c r="B1572">
        <f t="shared" si="48"/>
      </c>
      <c r="C1572" s="1">
        <f t="shared" si="49"/>
      </c>
    </row>
    <row r="1573" spans="2:3" ht="18.75" customHeight="1">
      <c r="B1573">
        <f t="shared" si="48"/>
      </c>
      <c r="C1573" s="1">
        <f t="shared" si="49"/>
      </c>
    </row>
    <row r="1574" spans="2:3" ht="18.75" customHeight="1">
      <c r="B1574">
        <f t="shared" si="48"/>
      </c>
      <c r="C1574" s="1">
        <f t="shared" si="49"/>
      </c>
    </row>
    <row r="1575" spans="2:3" ht="18.75" customHeight="1">
      <c r="B1575">
        <f t="shared" si="48"/>
      </c>
      <c r="C1575" s="1">
        <f t="shared" si="49"/>
      </c>
    </row>
    <row r="1576" spans="2:3" ht="18.75" customHeight="1">
      <c r="B1576">
        <f t="shared" si="48"/>
      </c>
      <c r="C1576" s="1">
        <f t="shared" si="49"/>
      </c>
    </row>
    <row r="1577" spans="2:3" ht="18.75" customHeight="1">
      <c r="B1577">
        <f t="shared" si="48"/>
      </c>
      <c r="C1577" s="1">
        <f t="shared" si="49"/>
      </c>
    </row>
    <row r="1578" spans="2:3" ht="18.75" customHeight="1">
      <c r="B1578">
        <f t="shared" si="48"/>
      </c>
      <c r="C1578" s="1">
        <f t="shared" si="49"/>
      </c>
    </row>
    <row r="1579" spans="2:3" ht="18.75" customHeight="1">
      <c r="B1579">
        <f t="shared" si="48"/>
      </c>
      <c r="C1579" s="1">
        <f t="shared" si="49"/>
      </c>
    </row>
    <row r="1580" spans="2:3" ht="18.75" customHeight="1">
      <c r="B1580">
        <f t="shared" si="48"/>
      </c>
      <c r="C1580" s="1">
        <f t="shared" si="49"/>
      </c>
    </row>
    <row r="1581" spans="2:3" ht="18.75" customHeight="1">
      <c r="B1581">
        <f t="shared" si="48"/>
      </c>
      <c r="C1581" s="1">
        <f t="shared" si="49"/>
      </c>
    </row>
    <row r="1582" spans="2:3" ht="18.75" customHeight="1">
      <c r="B1582">
        <f t="shared" si="48"/>
      </c>
      <c r="C1582" s="1">
        <f t="shared" si="49"/>
      </c>
    </row>
    <row r="1583" spans="2:3" ht="18.75" customHeight="1">
      <c r="B1583">
        <f t="shared" si="48"/>
      </c>
      <c r="C1583" s="1">
        <f t="shared" si="49"/>
      </c>
    </row>
    <row r="1584" spans="2:3" ht="18.75" customHeight="1">
      <c r="B1584">
        <f t="shared" si="48"/>
      </c>
      <c r="C1584" s="1">
        <f t="shared" si="49"/>
      </c>
    </row>
    <row r="1585" spans="2:3" ht="18.75" customHeight="1">
      <c r="B1585">
        <f t="shared" si="48"/>
      </c>
      <c r="C1585" s="1">
        <f t="shared" si="49"/>
      </c>
    </row>
    <row r="1586" spans="2:3" ht="18.75" customHeight="1">
      <c r="B1586">
        <f t="shared" si="48"/>
      </c>
      <c r="C1586" s="1">
        <f t="shared" si="49"/>
      </c>
    </row>
    <row r="1587" spans="2:3" ht="18.75" customHeight="1">
      <c r="B1587">
        <f t="shared" si="48"/>
      </c>
      <c r="C1587" s="1">
        <f t="shared" si="49"/>
      </c>
    </row>
    <row r="1588" spans="2:3" ht="18.75" customHeight="1">
      <c r="B1588">
        <f t="shared" si="48"/>
      </c>
      <c r="C1588" s="1">
        <f t="shared" si="49"/>
      </c>
    </row>
    <row r="1589" spans="2:3" ht="18.75" customHeight="1">
      <c r="B1589">
        <f t="shared" si="48"/>
      </c>
      <c r="C1589" s="1">
        <f t="shared" si="49"/>
      </c>
    </row>
    <row r="1590" spans="2:3" ht="18.75" customHeight="1">
      <c r="B1590">
        <f t="shared" si="48"/>
      </c>
      <c r="C1590" s="1">
        <f t="shared" si="49"/>
      </c>
    </row>
    <row r="1591" spans="2:3" ht="18.75" customHeight="1">
      <c r="B1591">
        <f t="shared" si="48"/>
      </c>
      <c r="C1591" s="1">
        <f t="shared" si="49"/>
      </c>
    </row>
    <row r="1592" spans="2:3" ht="18.75" customHeight="1">
      <c r="B1592">
        <f t="shared" si="48"/>
      </c>
      <c r="C1592" s="1">
        <f t="shared" si="49"/>
      </c>
    </row>
    <row r="1593" spans="2:3" ht="18.75" customHeight="1">
      <c r="B1593">
        <f t="shared" si="48"/>
      </c>
      <c r="C1593" s="1">
        <f t="shared" si="49"/>
      </c>
    </row>
    <row r="1594" spans="2:3" ht="18.75" customHeight="1">
      <c r="B1594">
        <f t="shared" si="48"/>
      </c>
      <c r="C1594" s="1">
        <f t="shared" si="49"/>
      </c>
    </row>
    <row r="1595" spans="2:3" ht="18.75" customHeight="1">
      <c r="B1595">
        <f t="shared" si="48"/>
      </c>
      <c r="C1595" s="1">
        <f t="shared" si="49"/>
      </c>
    </row>
    <row r="1596" spans="2:3" ht="18.75" customHeight="1">
      <c r="B1596">
        <f t="shared" si="48"/>
      </c>
      <c r="C1596" s="1">
        <f t="shared" si="49"/>
      </c>
    </row>
    <row r="1597" spans="2:3" ht="18.75" customHeight="1">
      <c r="B1597">
        <f t="shared" si="48"/>
      </c>
      <c r="C1597" s="1">
        <f t="shared" si="49"/>
      </c>
    </row>
    <row r="1598" spans="2:3" ht="18.75" customHeight="1">
      <c r="B1598">
        <f t="shared" si="48"/>
      </c>
      <c r="C1598" s="1">
        <f t="shared" si="49"/>
      </c>
    </row>
    <row r="1599" spans="2:3" ht="18.75" customHeight="1">
      <c r="B1599">
        <f t="shared" si="48"/>
      </c>
      <c r="C1599" s="1">
        <f t="shared" si="49"/>
      </c>
    </row>
    <row r="1600" spans="2:3" ht="18.75" customHeight="1">
      <c r="B1600">
        <f t="shared" si="48"/>
      </c>
      <c r="C1600" s="1">
        <f t="shared" si="49"/>
      </c>
    </row>
    <row r="1601" spans="2:3" ht="18.75" customHeight="1">
      <c r="B1601">
        <f t="shared" si="48"/>
      </c>
      <c r="C1601" s="1">
        <f t="shared" si="49"/>
      </c>
    </row>
    <row r="1602" spans="2:3" ht="18.75" customHeight="1">
      <c r="B1602">
        <f t="shared" si="48"/>
      </c>
      <c r="C1602" s="1">
        <f t="shared" si="49"/>
      </c>
    </row>
    <row r="1603" spans="2:3" ht="18.75" customHeight="1">
      <c r="B1603">
        <f t="shared" si="48"/>
      </c>
      <c r="C1603" s="1">
        <f t="shared" si="49"/>
      </c>
    </row>
    <row r="1604" spans="2:3" ht="18.75" customHeight="1">
      <c r="B1604">
        <f t="shared" si="48"/>
      </c>
      <c r="C1604" s="1">
        <f t="shared" si="49"/>
      </c>
    </row>
    <row r="1605" spans="2:3" ht="18.75" customHeight="1">
      <c r="B1605">
        <f t="shared" si="48"/>
      </c>
      <c r="C1605" s="1">
        <f t="shared" si="49"/>
      </c>
    </row>
    <row r="1606" spans="2:3" ht="18.75" customHeight="1">
      <c r="B1606">
        <f t="shared" si="48"/>
      </c>
      <c r="C1606" s="1">
        <f t="shared" si="49"/>
      </c>
    </row>
    <row r="1607" spans="2:3" ht="18.75" customHeight="1">
      <c r="B1607">
        <f t="shared" si="48"/>
      </c>
      <c r="C1607" s="1">
        <f t="shared" si="49"/>
      </c>
    </row>
    <row r="1608" spans="2:3" ht="18.75" customHeight="1">
      <c r="B1608">
        <f t="shared" si="48"/>
      </c>
      <c r="C1608" s="1">
        <f t="shared" si="49"/>
      </c>
    </row>
    <row r="1609" spans="2:3" ht="18.75" customHeight="1">
      <c r="B1609">
        <f t="shared" si="48"/>
      </c>
      <c r="C1609" s="1">
        <f t="shared" si="49"/>
      </c>
    </row>
    <row r="1610" spans="2:3" ht="18.75" customHeight="1">
      <c r="B1610">
        <f t="shared" si="48"/>
      </c>
      <c r="C1610" s="1">
        <f t="shared" si="49"/>
      </c>
    </row>
    <row r="1611" spans="2:3" ht="18.75" customHeight="1">
      <c r="B1611">
        <f t="shared" si="48"/>
      </c>
      <c r="C1611" s="1">
        <f t="shared" si="49"/>
      </c>
    </row>
    <row r="1612" spans="2:3" ht="18.75" customHeight="1">
      <c r="B1612">
        <f t="shared" si="48"/>
      </c>
      <c r="C1612" s="1">
        <f t="shared" si="49"/>
      </c>
    </row>
    <row r="1613" spans="2:3" ht="18.75" customHeight="1">
      <c r="B1613">
        <f t="shared" si="48"/>
      </c>
      <c r="C1613" s="1">
        <f t="shared" si="49"/>
      </c>
    </row>
    <row r="1614" spans="2:3" ht="18.75" customHeight="1">
      <c r="B1614">
        <f aca="true" t="shared" si="50" ref="B1614:B1677">Code128(A1614)</f>
      </c>
      <c r="C1614" s="1">
        <f aca="true" t="shared" si="51" ref="C1614:C1677">B1614</f>
      </c>
    </row>
    <row r="1615" spans="2:3" ht="18.75" customHeight="1">
      <c r="B1615">
        <f t="shared" si="50"/>
      </c>
      <c r="C1615" s="1">
        <f t="shared" si="51"/>
      </c>
    </row>
    <row r="1616" spans="2:3" ht="18.75" customHeight="1">
      <c r="B1616">
        <f t="shared" si="50"/>
      </c>
      <c r="C1616" s="1">
        <f t="shared" si="51"/>
      </c>
    </row>
    <row r="1617" spans="2:3" ht="18.75" customHeight="1">
      <c r="B1617">
        <f t="shared" si="50"/>
      </c>
      <c r="C1617" s="1">
        <f t="shared" si="51"/>
      </c>
    </row>
    <row r="1618" spans="2:3" ht="18.75" customHeight="1">
      <c r="B1618">
        <f t="shared" si="50"/>
      </c>
      <c r="C1618" s="1">
        <f t="shared" si="51"/>
      </c>
    </row>
    <row r="1619" spans="2:3" ht="18.75" customHeight="1">
      <c r="B1619">
        <f t="shared" si="50"/>
      </c>
      <c r="C1619" s="1">
        <f t="shared" si="51"/>
      </c>
    </row>
    <row r="1620" spans="2:3" ht="18.75" customHeight="1">
      <c r="B1620">
        <f t="shared" si="50"/>
      </c>
      <c r="C1620" s="1">
        <f t="shared" si="51"/>
      </c>
    </row>
    <row r="1621" spans="2:3" ht="18.75" customHeight="1">
      <c r="B1621">
        <f t="shared" si="50"/>
      </c>
      <c r="C1621" s="1">
        <f t="shared" si="51"/>
      </c>
    </row>
    <row r="1622" spans="2:3" ht="18.75" customHeight="1">
      <c r="B1622">
        <f t="shared" si="50"/>
      </c>
      <c r="C1622" s="1">
        <f t="shared" si="51"/>
      </c>
    </row>
    <row r="1623" spans="2:3" ht="18.75" customHeight="1">
      <c r="B1623">
        <f t="shared" si="50"/>
      </c>
      <c r="C1623" s="1">
        <f t="shared" si="51"/>
      </c>
    </row>
    <row r="1624" spans="2:3" ht="18.75" customHeight="1">
      <c r="B1624">
        <f t="shared" si="50"/>
      </c>
      <c r="C1624" s="1">
        <f t="shared" si="51"/>
      </c>
    </row>
    <row r="1625" spans="2:3" ht="18.75" customHeight="1">
      <c r="B1625">
        <f t="shared" si="50"/>
      </c>
      <c r="C1625" s="1">
        <f t="shared" si="51"/>
      </c>
    </row>
    <row r="1626" spans="2:3" ht="18.75" customHeight="1">
      <c r="B1626">
        <f t="shared" si="50"/>
      </c>
      <c r="C1626" s="1">
        <f t="shared" si="51"/>
      </c>
    </row>
    <row r="1627" spans="2:3" ht="18.75" customHeight="1">
      <c r="B1627">
        <f t="shared" si="50"/>
      </c>
      <c r="C1627" s="1">
        <f t="shared" si="51"/>
      </c>
    </row>
    <row r="1628" spans="2:3" ht="18.75" customHeight="1">
      <c r="B1628">
        <f t="shared" si="50"/>
      </c>
      <c r="C1628" s="1">
        <f t="shared" si="51"/>
      </c>
    </row>
    <row r="1629" spans="2:3" ht="18.75" customHeight="1">
      <c r="B1629">
        <f t="shared" si="50"/>
      </c>
      <c r="C1629" s="1">
        <f t="shared" si="51"/>
      </c>
    </row>
    <row r="1630" spans="2:3" ht="18.75" customHeight="1">
      <c r="B1630">
        <f t="shared" si="50"/>
      </c>
      <c r="C1630" s="1">
        <f t="shared" si="51"/>
      </c>
    </row>
    <row r="1631" spans="2:3" ht="18.75" customHeight="1">
      <c r="B1631">
        <f t="shared" si="50"/>
      </c>
      <c r="C1631" s="1">
        <f t="shared" si="51"/>
      </c>
    </row>
    <row r="1632" spans="2:3" ht="18.75" customHeight="1">
      <c r="B1632">
        <f t="shared" si="50"/>
      </c>
      <c r="C1632" s="1">
        <f t="shared" si="51"/>
      </c>
    </row>
    <row r="1633" spans="2:3" ht="18.75" customHeight="1">
      <c r="B1633">
        <f t="shared" si="50"/>
      </c>
      <c r="C1633" s="1">
        <f t="shared" si="51"/>
      </c>
    </row>
    <row r="1634" spans="2:3" ht="18.75" customHeight="1">
      <c r="B1634">
        <f t="shared" si="50"/>
      </c>
      <c r="C1634" s="1">
        <f t="shared" si="51"/>
      </c>
    </row>
    <row r="1635" spans="2:3" ht="18.75" customHeight="1">
      <c r="B1635">
        <f t="shared" si="50"/>
      </c>
      <c r="C1635" s="1">
        <f t="shared" si="51"/>
      </c>
    </row>
    <row r="1636" spans="2:3" ht="18.75" customHeight="1">
      <c r="B1636">
        <f t="shared" si="50"/>
      </c>
      <c r="C1636" s="1">
        <f t="shared" si="51"/>
      </c>
    </row>
    <row r="1637" spans="2:3" ht="18.75" customHeight="1">
      <c r="B1637">
        <f t="shared" si="50"/>
      </c>
      <c r="C1637" s="1">
        <f t="shared" si="51"/>
      </c>
    </row>
    <row r="1638" spans="2:3" ht="18.75" customHeight="1">
      <c r="B1638">
        <f t="shared" si="50"/>
      </c>
      <c r="C1638" s="1">
        <f t="shared" si="51"/>
      </c>
    </row>
    <row r="1639" spans="2:3" ht="18.75" customHeight="1">
      <c r="B1639">
        <f t="shared" si="50"/>
      </c>
      <c r="C1639" s="1">
        <f t="shared" si="51"/>
      </c>
    </row>
    <row r="1640" spans="2:3" ht="18.75" customHeight="1">
      <c r="B1640">
        <f t="shared" si="50"/>
      </c>
      <c r="C1640" s="1">
        <f t="shared" si="51"/>
      </c>
    </row>
    <row r="1641" spans="2:3" ht="18.75" customHeight="1">
      <c r="B1641">
        <f t="shared" si="50"/>
      </c>
      <c r="C1641" s="1">
        <f t="shared" si="51"/>
      </c>
    </row>
    <row r="1642" spans="2:3" ht="18.75" customHeight="1">
      <c r="B1642">
        <f t="shared" si="50"/>
      </c>
      <c r="C1642" s="1">
        <f t="shared" si="51"/>
      </c>
    </row>
    <row r="1643" spans="2:3" ht="18.75" customHeight="1">
      <c r="B1643">
        <f t="shared" si="50"/>
      </c>
      <c r="C1643" s="1">
        <f t="shared" si="51"/>
      </c>
    </row>
    <row r="1644" spans="2:3" ht="18.75" customHeight="1">
      <c r="B1644">
        <f t="shared" si="50"/>
      </c>
      <c r="C1644" s="1">
        <f t="shared" si="51"/>
      </c>
    </row>
    <row r="1645" spans="2:3" ht="18.75" customHeight="1">
      <c r="B1645">
        <f t="shared" si="50"/>
      </c>
      <c r="C1645" s="1">
        <f t="shared" si="51"/>
      </c>
    </row>
    <row r="1646" spans="2:3" ht="18.75" customHeight="1">
      <c r="B1646">
        <f t="shared" si="50"/>
      </c>
      <c r="C1646" s="1">
        <f t="shared" si="51"/>
      </c>
    </row>
    <row r="1647" spans="2:3" ht="18.75" customHeight="1">
      <c r="B1647">
        <f t="shared" si="50"/>
      </c>
      <c r="C1647" s="1">
        <f t="shared" si="51"/>
      </c>
    </row>
    <row r="1648" spans="2:3" ht="18.75" customHeight="1">
      <c r="B1648">
        <f t="shared" si="50"/>
      </c>
      <c r="C1648" s="1">
        <f t="shared" si="51"/>
      </c>
    </row>
    <row r="1649" spans="2:3" ht="18.75" customHeight="1">
      <c r="B1649">
        <f t="shared" si="50"/>
      </c>
      <c r="C1649" s="1">
        <f t="shared" si="51"/>
      </c>
    </row>
    <row r="1650" spans="2:3" ht="18.75" customHeight="1">
      <c r="B1650">
        <f t="shared" si="50"/>
      </c>
      <c r="C1650" s="1">
        <f t="shared" si="51"/>
      </c>
    </row>
    <row r="1651" spans="2:3" ht="18.75" customHeight="1">
      <c r="B1651">
        <f t="shared" si="50"/>
      </c>
      <c r="C1651" s="1">
        <f t="shared" si="51"/>
      </c>
    </row>
    <row r="1652" spans="2:3" ht="18.75" customHeight="1">
      <c r="B1652">
        <f t="shared" si="50"/>
      </c>
      <c r="C1652" s="1">
        <f t="shared" si="51"/>
      </c>
    </row>
    <row r="1653" spans="2:3" ht="18.75" customHeight="1">
      <c r="B1653">
        <f t="shared" si="50"/>
      </c>
      <c r="C1653" s="1">
        <f t="shared" si="51"/>
      </c>
    </row>
    <row r="1654" spans="2:3" ht="18.75" customHeight="1">
      <c r="B1654">
        <f t="shared" si="50"/>
      </c>
      <c r="C1654" s="1">
        <f t="shared" si="51"/>
      </c>
    </row>
    <row r="1655" spans="2:3" ht="18.75" customHeight="1">
      <c r="B1655">
        <f t="shared" si="50"/>
      </c>
      <c r="C1655" s="1">
        <f t="shared" si="51"/>
      </c>
    </row>
    <row r="1656" spans="2:3" ht="18.75" customHeight="1">
      <c r="B1656">
        <f t="shared" si="50"/>
      </c>
      <c r="C1656" s="1">
        <f t="shared" si="51"/>
      </c>
    </row>
    <row r="1657" spans="2:3" ht="18.75" customHeight="1">
      <c r="B1657">
        <f t="shared" si="50"/>
      </c>
      <c r="C1657" s="1">
        <f t="shared" si="51"/>
      </c>
    </row>
    <row r="1658" spans="2:3" ht="18.75" customHeight="1">
      <c r="B1658">
        <f t="shared" si="50"/>
      </c>
      <c r="C1658" s="1">
        <f t="shared" si="51"/>
      </c>
    </row>
    <row r="1659" spans="2:3" ht="18.75" customHeight="1">
      <c r="B1659">
        <f t="shared" si="50"/>
      </c>
      <c r="C1659" s="1">
        <f t="shared" si="51"/>
      </c>
    </row>
    <row r="1660" spans="2:3" ht="18.75" customHeight="1">
      <c r="B1660">
        <f t="shared" si="50"/>
      </c>
      <c r="C1660" s="1">
        <f t="shared" si="51"/>
      </c>
    </row>
    <row r="1661" spans="2:3" ht="18.75" customHeight="1">
      <c r="B1661">
        <f t="shared" si="50"/>
      </c>
      <c r="C1661" s="1">
        <f t="shared" si="51"/>
      </c>
    </row>
    <row r="1662" spans="2:3" ht="18.75" customHeight="1">
      <c r="B1662">
        <f t="shared" si="50"/>
      </c>
      <c r="C1662" s="1">
        <f t="shared" si="51"/>
      </c>
    </row>
    <row r="1663" spans="2:3" ht="18.75" customHeight="1">
      <c r="B1663">
        <f t="shared" si="50"/>
      </c>
      <c r="C1663" s="1">
        <f t="shared" si="51"/>
      </c>
    </row>
    <row r="1664" spans="2:3" ht="18.75" customHeight="1">
      <c r="B1664">
        <f t="shared" si="50"/>
      </c>
      <c r="C1664" s="1">
        <f t="shared" si="51"/>
      </c>
    </row>
    <row r="1665" spans="2:3" ht="18.75" customHeight="1">
      <c r="B1665">
        <f t="shared" si="50"/>
      </c>
      <c r="C1665" s="1">
        <f t="shared" si="51"/>
      </c>
    </row>
    <row r="1666" spans="2:3" ht="18.75" customHeight="1">
      <c r="B1666">
        <f t="shared" si="50"/>
      </c>
      <c r="C1666" s="1">
        <f t="shared" si="51"/>
      </c>
    </row>
    <row r="1667" spans="2:3" ht="18.75" customHeight="1">
      <c r="B1667">
        <f t="shared" si="50"/>
      </c>
      <c r="C1667" s="1">
        <f t="shared" si="51"/>
      </c>
    </row>
    <row r="1668" spans="2:3" ht="18.75" customHeight="1">
      <c r="B1668">
        <f t="shared" si="50"/>
      </c>
      <c r="C1668" s="1">
        <f t="shared" si="51"/>
      </c>
    </row>
    <row r="1669" spans="2:3" ht="18.75" customHeight="1">
      <c r="B1669">
        <f t="shared" si="50"/>
      </c>
      <c r="C1669" s="1">
        <f t="shared" si="51"/>
      </c>
    </row>
    <row r="1670" spans="2:3" ht="18.75" customHeight="1">
      <c r="B1670">
        <f t="shared" si="50"/>
      </c>
      <c r="C1670" s="1">
        <f t="shared" si="51"/>
      </c>
    </row>
    <row r="1671" spans="2:3" ht="18.75" customHeight="1">
      <c r="B1671">
        <f t="shared" si="50"/>
      </c>
      <c r="C1671" s="1">
        <f t="shared" si="51"/>
      </c>
    </row>
    <row r="1672" spans="2:3" ht="18.75" customHeight="1">
      <c r="B1672">
        <f t="shared" si="50"/>
      </c>
      <c r="C1672" s="1">
        <f t="shared" si="51"/>
      </c>
    </row>
    <row r="1673" spans="2:3" ht="18.75" customHeight="1">
      <c r="B1673">
        <f t="shared" si="50"/>
      </c>
      <c r="C1673" s="1">
        <f t="shared" si="51"/>
      </c>
    </row>
    <row r="1674" spans="2:3" ht="18.75" customHeight="1">
      <c r="B1674">
        <f t="shared" si="50"/>
      </c>
      <c r="C1674" s="1">
        <f t="shared" si="51"/>
      </c>
    </row>
    <row r="1675" spans="2:3" ht="18.75" customHeight="1">
      <c r="B1675">
        <f t="shared" si="50"/>
      </c>
      <c r="C1675" s="1">
        <f t="shared" si="51"/>
      </c>
    </row>
    <row r="1676" spans="2:3" ht="18.75" customHeight="1">
      <c r="B1676">
        <f t="shared" si="50"/>
      </c>
      <c r="C1676" s="1">
        <f t="shared" si="51"/>
      </c>
    </row>
    <row r="1677" spans="2:3" ht="18.75" customHeight="1">
      <c r="B1677">
        <f t="shared" si="50"/>
      </c>
      <c r="C1677" s="1">
        <f t="shared" si="51"/>
      </c>
    </row>
    <row r="1678" spans="2:3" ht="18.75" customHeight="1">
      <c r="B1678">
        <f aca="true" t="shared" si="52" ref="B1678:B1741">Code128(A1678)</f>
      </c>
      <c r="C1678" s="1">
        <f aca="true" t="shared" si="53" ref="C1678:C1741">B1678</f>
      </c>
    </row>
    <row r="1679" spans="2:3" ht="18.75" customHeight="1">
      <c r="B1679">
        <f t="shared" si="52"/>
      </c>
      <c r="C1679" s="1">
        <f t="shared" si="53"/>
      </c>
    </row>
    <row r="1680" spans="2:3" ht="18.75" customHeight="1">
      <c r="B1680">
        <f t="shared" si="52"/>
      </c>
      <c r="C1680" s="1">
        <f t="shared" si="53"/>
      </c>
    </row>
    <row r="1681" spans="2:3" ht="18.75" customHeight="1">
      <c r="B1681">
        <f t="shared" si="52"/>
      </c>
      <c r="C1681" s="1">
        <f t="shared" si="53"/>
      </c>
    </row>
    <row r="1682" spans="2:3" ht="18.75" customHeight="1">
      <c r="B1682">
        <f t="shared" si="52"/>
      </c>
      <c r="C1682" s="1">
        <f t="shared" si="53"/>
      </c>
    </row>
    <row r="1683" spans="2:3" ht="18.75" customHeight="1">
      <c r="B1683">
        <f t="shared" si="52"/>
      </c>
      <c r="C1683" s="1">
        <f t="shared" si="53"/>
      </c>
    </row>
    <row r="1684" spans="2:3" ht="18.75" customHeight="1">
      <c r="B1684">
        <f t="shared" si="52"/>
      </c>
      <c r="C1684" s="1">
        <f t="shared" si="53"/>
      </c>
    </row>
    <row r="1685" spans="2:3" ht="18.75" customHeight="1">
      <c r="B1685">
        <f t="shared" si="52"/>
      </c>
      <c r="C1685" s="1">
        <f t="shared" si="53"/>
      </c>
    </row>
    <row r="1686" spans="2:3" ht="18.75" customHeight="1">
      <c r="B1686">
        <f t="shared" si="52"/>
      </c>
      <c r="C1686" s="1">
        <f t="shared" si="53"/>
      </c>
    </row>
    <row r="1687" spans="2:3" ht="18.75" customHeight="1">
      <c r="B1687">
        <f t="shared" si="52"/>
      </c>
      <c r="C1687" s="1">
        <f t="shared" si="53"/>
      </c>
    </row>
    <row r="1688" spans="2:3" ht="18.75" customHeight="1">
      <c r="B1688">
        <f t="shared" si="52"/>
      </c>
      <c r="C1688" s="1">
        <f t="shared" si="53"/>
      </c>
    </row>
    <row r="1689" spans="2:3" ht="18.75" customHeight="1">
      <c r="B1689">
        <f t="shared" si="52"/>
      </c>
      <c r="C1689" s="1">
        <f t="shared" si="53"/>
      </c>
    </row>
    <row r="1690" spans="2:3" ht="18.75" customHeight="1">
      <c r="B1690">
        <f t="shared" si="52"/>
      </c>
      <c r="C1690" s="1">
        <f t="shared" si="53"/>
      </c>
    </row>
    <row r="1691" spans="2:3" ht="18.75" customHeight="1">
      <c r="B1691">
        <f t="shared" si="52"/>
      </c>
      <c r="C1691" s="1">
        <f t="shared" si="53"/>
      </c>
    </row>
    <row r="1692" spans="2:3" ht="18.75" customHeight="1">
      <c r="B1692">
        <f t="shared" si="52"/>
      </c>
      <c r="C1692" s="1">
        <f t="shared" si="53"/>
      </c>
    </row>
    <row r="1693" spans="2:3" ht="18.75" customHeight="1">
      <c r="B1693">
        <f t="shared" si="52"/>
      </c>
      <c r="C1693" s="1">
        <f t="shared" si="53"/>
      </c>
    </row>
    <row r="1694" spans="2:3" ht="18.75" customHeight="1">
      <c r="B1694">
        <f t="shared" si="52"/>
      </c>
      <c r="C1694" s="1">
        <f t="shared" si="53"/>
      </c>
    </row>
    <row r="1695" spans="2:3" ht="18.75" customHeight="1">
      <c r="B1695">
        <f t="shared" si="52"/>
      </c>
      <c r="C1695" s="1">
        <f t="shared" si="53"/>
      </c>
    </row>
    <row r="1696" spans="2:3" ht="18.75" customHeight="1">
      <c r="B1696">
        <f t="shared" si="52"/>
      </c>
      <c r="C1696" s="1">
        <f t="shared" si="53"/>
      </c>
    </row>
    <row r="1697" spans="2:3" ht="18.75" customHeight="1">
      <c r="B1697">
        <f t="shared" si="52"/>
      </c>
      <c r="C1697" s="1">
        <f t="shared" si="53"/>
      </c>
    </row>
    <row r="1698" spans="2:3" ht="18.75" customHeight="1">
      <c r="B1698">
        <f t="shared" si="52"/>
      </c>
      <c r="C1698" s="1">
        <f t="shared" si="53"/>
      </c>
    </row>
    <row r="1699" spans="2:3" ht="18.75" customHeight="1">
      <c r="B1699">
        <f t="shared" si="52"/>
      </c>
      <c r="C1699" s="1">
        <f t="shared" si="53"/>
      </c>
    </row>
    <row r="1700" spans="2:3" ht="18.75" customHeight="1">
      <c r="B1700">
        <f t="shared" si="52"/>
      </c>
      <c r="C1700" s="1">
        <f t="shared" si="53"/>
      </c>
    </row>
    <row r="1701" spans="2:3" ht="18.75" customHeight="1">
      <c r="B1701">
        <f t="shared" si="52"/>
      </c>
      <c r="C1701" s="1">
        <f t="shared" si="53"/>
      </c>
    </row>
    <row r="1702" spans="2:3" ht="18.75" customHeight="1">
      <c r="B1702">
        <f t="shared" si="52"/>
      </c>
      <c r="C1702" s="1">
        <f t="shared" si="53"/>
      </c>
    </row>
    <row r="1703" spans="2:3" ht="18.75" customHeight="1">
      <c r="B1703">
        <f t="shared" si="52"/>
      </c>
      <c r="C1703" s="1">
        <f t="shared" si="53"/>
      </c>
    </row>
    <row r="1704" spans="2:3" ht="18.75" customHeight="1">
      <c r="B1704">
        <f t="shared" si="52"/>
      </c>
      <c r="C1704" s="1">
        <f t="shared" si="53"/>
      </c>
    </row>
    <row r="1705" spans="2:3" ht="18.75" customHeight="1">
      <c r="B1705">
        <f t="shared" si="52"/>
      </c>
      <c r="C1705" s="1">
        <f t="shared" si="53"/>
      </c>
    </row>
    <row r="1706" spans="2:3" ht="18.75" customHeight="1">
      <c r="B1706">
        <f t="shared" si="52"/>
      </c>
      <c r="C1706" s="1">
        <f t="shared" si="53"/>
      </c>
    </row>
    <row r="1707" spans="2:3" ht="18.75" customHeight="1">
      <c r="B1707">
        <f t="shared" si="52"/>
      </c>
      <c r="C1707" s="1">
        <f t="shared" si="53"/>
      </c>
    </row>
    <row r="1708" spans="2:3" ht="18.75" customHeight="1">
      <c r="B1708">
        <f t="shared" si="52"/>
      </c>
      <c r="C1708" s="1">
        <f t="shared" si="53"/>
      </c>
    </row>
    <row r="1709" spans="2:3" ht="18.75" customHeight="1">
      <c r="B1709">
        <f t="shared" si="52"/>
      </c>
      <c r="C1709" s="1">
        <f t="shared" si="53"/>
      </c>
    </row>
    <row r="1710" spans="2:3" ht="18.75" customHeight="1">
      <c r="B1710">
        <f t="shared" si="52"/>
      </c>
      <c r="C1710" s="1">
        <f t="shared" si="53"/>
      </c>
    </row>
    <row r="1711" spans="2:3" ht="18.75" customHeight="1">
      <c r="B1711">
        <f t="shared" si="52"/>
      </c>
      <c r="C1711" s="1">
        <f t="shared" si="53"/>
      </c>
    </row>
    <row r="1712" spans="2:3" ht="18.75" customHeight="1">
      <c r="B1712">
        <f t="shared" si="52"/>
      </c>
      <c r="C1712" s="1">
        <f t="shared" si="53"/>
      </c>
    </row>
    <row r="1713" spans="2:3" ht="18.75" customHeight="1">
      <c r="B1713">
        <f t="shared" si="52"/>
      </c>
      <c r="C1713" s="1">
        <f t="shared" si="53"/>
      </c>
    </row>
    <row r="1714" spans="2:3" ht="18.75" customHeight="1">
      <c r="B1714">
        <f t="shared" si="52"/>
      </c>
      <c r="C1714" s="1">
        <f t="shared" si="53"/>
      </c>
    </row>
    <row r="1715" spans="2:3" ht="18.75" customHeight="1">
      <c r="B1715">
        <f t="shared" si="52"/>
      </c>
      <c r="C1715" s="1">
        <f t="shared" si="53"/>
      </c>
    </row>
    <row r="1716" spans="2:3" ht="18.75" customHeight="1">
      <c r="B1716">
        <f t="shared" si="52"/>
      </c>
      <c r="C1716" s="1">
        <f t="shared" si="53"/>
      </c>
    </row>
    <row r="1717" spans="2:3" ht="18.75" customHeight="1">
      <c r="B1717">
        <f t="shared" si="52"/>
      </c>
      <c r="C1717" s="1">
        <f t="shared" si="53"/>
      </c>
    </row>
    <row r="1718" spans="2:3" ht="18.75" customHeight="1">
      <c r="B1718">
        <f t="shared" si="52"/>
      </c>
      <c r="C1718" s="1">
        <f t="shared" si="53"/>
      </c>
    </row>
    <row r="1719" spans="2:3" ht="18.75" customHeight="1">
      <c r="B1719">
        <f t="shared" si="52"/>
      </c>
      <c r="C1719" s="1">
        <f t="shared" si="53"/>
      </c>
    </row>
    <row r="1720" spans="2:3" ht="18.75" customHeight="1">
      <c r="B1720">
        <f t="shared" si="52"/>
      </c>
      <c r="C1720" s="1">
        <f t="shared" si="53"/>
      </c>
    </row>
    <row r="1721" spans="2:3" ht="18.75" customHeight="1">
      <c r="B1721">
        <f t="shared" si="52"/>
      </c>
      <c r="C1721" s="1">
        <f t="shared" si="53"/>
      </c>
    </row>
    <row r="1722" spans="2:3" ht="18.75" customHeight="1">
      <c r="B1722">
        <f t="shared" si="52"/>
      </c>
      <c r="C1722" s="1">
        <f t="shared" si="53"/>
      </c>
    </row>
    <row r="1723" spans="2:3" ht="18.75" customHeight="1">
      <c r="B1723">
        <f t="shared" si="52"/>
      </c>
      <c r="C1723" s="1">
        <f t="shared" si="53"/>
      </c>
    </row>
    <row r="1724" spans="2:3" ht="18.75" customHeight="1">
      <c r="B1724">
        <f t="shared" si="52"/>
      </c>
      <c r="C1724" s="1">
        <f t="shared" si="53"/>
      </c>
    </row>
    <row r="1725" spans="2:3" ht="18.75" customHeight="1">
      <c r="B1725">
        <f t="shared" si="52"/>
      </c>
      <c r="C1725" s="1">
        <f t="shared" si="53"/>
      </c>
    </row>
    <row r="1726" spans="2:3" ht="18.75" customHeight="1">
      <c r="B1726">
        <f t="shared" si="52"/>
      </c>
      <c r="C1726" s="1">
        <f t="shared" si="53"/>
      </c>
    </row>
    <row r="1727" spans="2:3" ht="18.75" customHeight="1">
      <c r="B1727">
        <f t="shared" si="52"/>
      </c>
      <c r="C1727" s="1">
        <f t="shared" si="53"/>
      </c>
    </row>
    <row r="1728" spans="2:3" ht="18.75" customHeight="1">
      <c r="B1728">
        <f t="shared" si="52"/>
      </c>
      <c r="C1728" s="1">
        <f t="shared" si="53"/>
      </c>
    </row>
    <row r="1729" spans="2:3" ht="18.75" customHeight="1">
      <c r="B1729">
        <f t="shared" si="52"/>
      </c>
      <c r="C1729" s="1">
        <f t="shared" si="53"/>
      </c>
    </row>
    <row r="1730" spans="2:3" ht="18.75" customHeight="1">
      <c r="B1730">
        <f t="shared" si="52"/>
      </c>
      <c r="C1730" s="1">
        <f t="shared" si="53"/>
      </c>
    </row>
    <row r="1731" spans="2:3" ht="18.75" customHeight="1">
      <c r="B1731">
        <f t="shared" si="52"/>
      </c>
      <c r="C1731" s="1">
        <f t="shared" si="53"/>
      </c>
    </row>
    <row r="1732" spans="2:3" ht="18.75" customHeight="1">
      <c r="B1732">
        <f t="shared" si="52"/>
      </c>
      <c r="C1732" s="1">
        <f t="shared" si="53"/>
      </c>
    </row>
    <row r="1733" spans="2:3" ht="18.75" customHeight="1">
      <c r="B1733">
        <f t="shared" si="52"/>
      </c>
      <c r="C1733" s="1">
        <f t="shared" si="53"/>
      </c>
    </row>
    <row r="1734" spans="2:3" ht="18.75" customHeight="1">
      <c r="B1734">
        <f t="shared" si="52"/>
      </c>
      <c r="C1734" s="1">
        <f t="shared" si="53"/>
      </c>
    </row>
    <row r="1735" spans="2:3" ht="18.75" customHeight="1">
      <c r="B1735">
        <f t="shared" si="52"/>
      </c>
      <c r="C1735" s="1">
        <f t="shared" si="53"/>
      </c>
    </row>
    <row r="1736" spans="2:3" ht="18.75" customHeight="1">
      <c r="B1736">
        <f t="shared" si="52"/>
      </c>
      <c r="C1736" s="1">
        <f t="shared" si="53"/>
      </c>
    </row>
    <row r="1737" spans="2:3" ht="18.75" customHeight="1">
      <c r="B1737">
        <f t="shared" si="52"/>
      </c>
      <c r="C1737" s="1">
        <f t="shared" si="53"/>
      </c>
    </row>
    <row r="1738" spans="2:3" ht="18.75" customHeight="1">
      <c r="B1738">
        <f t="shared" si="52"/>
      </c>
      <c r="C1738" s="1">
        <f t="shared" si="53"/>
      </c>
    </row>
    <row r="1739" spans="2:3" ht="18.75" customHeight="1">
      <c r="B1739">
        <f t="shared" si="52"/>
      </c>
      <c r="C1739" s="1">
        <f t="shared" si="53"/>
      </c>
    </row>
    <row r="1740" spans="2:3" ht="18.75" customHeight="1">
      <c r="B1740">
        <f t="shared" si="52"/>
      </c>
      <c r="C1740" s="1">
        <f t="shared" si="53"/>
      </c>
    </row>
    <row r="1741" spans="2:3" ht="18.75" customHeight="1">
      <c r="B1741">
        <f t="shared" si="52"/>
      </c>
      <c r="C1741" s="1">
        <f t="shared" si="53"/>
      </c>
    </row>
    <row r="1742" spans="2:3" ht="18.75" customHeight="1">
      <c r="B1742">
        <f aca="true" t="shared" si="54" ref="B1742:B1805">Code128(A1742)</f>
      </c>
      <c r="C1742" s="1">
        <f aca="true" t="shared" si="55" ref="C1742:C1805">B1742</f>
      </c>
    </row>
    <row r="1743" spans="2:3" ht="18.75" customHeight="1">
      <c r="B1743">
        <f t="shared" si="54"/>
      </c>
      <c r="C1743" s="1">
        <f t="shared" si="55"/>
      </c>
    </row>
    <row r="1744" spans="2:3" ht="18.75" customHeight="1">
      <c r="B1744">
        <f t="shared" si="54"/>
      </c>
      <c r="C1744" s="1">
        <f t="shared" si="55"/>
      </c>
    </row>
    <row r="1745" spans="2:3" ht="18.75" customHeight="1">
      <c r="B1745">
        <f t="shared" si="54"/>
      </c>
      <c r="C1745" s="1">
        <f t="shared" si="55"/>
      </c>
    </row>
    <row r="1746" spans="2:3" ht="18.75" customHeight="1">
      <c r="B1746">
        <f t="shared" si="54"/>
      </c>
      <c r="C1746" s="1">
        <f t="shared" si="55"/>
      </c>
    </row>
    <row r="1747" spans="2:3" ht="18.75" customHeight="1">
      <c r="B1747">
        <f t="shared" si="54"/>
      </c>
      <c r="C1747" s="1">
        <f t="shared" si="55"/>
      </c>
    </row>
    <row r="1748" spans="2:3" ht="18.75" customHeight="1">
      <c r="B1748">
        <f t="shared" si="54"/>
      </c>
      <c r="C1748" s="1">
        <f t="shared" si="55"/>
      </c>
    </row>
    <row r="1749" spans="2:3" ht="18.75" customHeight="1">
      <c r="B1749">
        <f t="shared" si="54"/>
      </c>
      <c r="C1749" s="1">
        <f t="shared" si="55"/>
      </c>
    </row>
    <row r="1750" spans="2:3" ht="18.75" customHeight="1">
      <c r="B1750">
        <f t="shared" si="54"/>
      </c>
      <c r="C1750" s="1">
        <f t="shared" si="55"/>
      </c>
    </row>
    <row r="1751" spans="2:3" ht="18.75" customHeight="1">
      <c r="B1751">
        <f t="shared" si="54"/>
      </c>
      <c r="C1751" s="1">
        <f t="shared" si="55"/>
      </c>
    </row>
    <row r="1752" spans="2:3" ht="18.75" customHeight="1">
      <c r="B1752">
        <f t="shared" si="54"/>
      </c>
      <c r="C1752" s="1">
        <f t="shared" si="55"/>
      </c>
    </row>
    <row r="1753" spans="2:3" ht="18.75" customHeight="1">
      <c r="B1753">
        <f t="shared" si="54"/>
      </c>
      <c r="C1753" s="1">
        <f t="shared" si="55"/>
      </c>
    </row>
    <row r="1754" spans="2:3" ht="18.75" customHeight="1">
      <c r="B1754">
        <f t="shared" si="54"/>
      </c>
      <c r="C1754" s="1">
        <f t="shared" si="55"/>
      </c>
    </row>
    <row r="1755" spans="2:3" ht="18.75" customHeight="1">
      <c r="B1755">
        <f t="shared" si="54"/>
      </c>
      <c r="C1755" s="1">
        <f t="shared" si="55"/>
      </c>
    </row>
    <row r="1756" spans="2:3" ht="18.75" customHeight="1">
      <c r="B1756">
        <f t="shared" si="54"/>
      </c>
      <c r="C1756" s="1">
        <f t="shared" si="55"/>
      </c>
    </row>
    <row r="1757" spans="2:3" ht="18.75" customHeight="1">
      <c r="B1757">
        <f t="shared" si="54"/>
      </c>
      <c r="C1757" s="1">
        <f t="shared" si="55"/>
      </c>
    </row>
    <row r="1758" spans="2:3" ht="18.75" customHeight="1">
      <c r="B1758">
        <f t="shared" si="54"/>
      </c>
      <c r="C1758" s="1">
        <f t="shared" si="55"/>
      </c>
    </row>
    <row r="1759" spans="2:3" ht="18.75" customHeight="1">
      <c r="B1759">
        <f t="shared" si="54"/>
      </c>
      <c r="C1759" s="1">
        <f t="shared" si="55"/>
      </c>
    </row>
    <row r="1760" spans="2:3" ht="18.75" customHeight="1">
      <c r="B1760">
        <f t="shared" si="54"/>
      </c>
      <c r="C1760" s="1">
        <f t="shared" si="55"/>
      </c>
    </row>
    <row r="1761" spans="2:3" ht="18.75" customHeight="1">
      <c r="B1761">
        <f t="shared" si="54"/>
      </c>
      <c r="C1761" s="1">
        <f t="shared" si="55"/>
      </c>
    </row>
    <row r="1762" spans="2:3" ht="18.75" customHeight="1">
      <c r="B1762">
        <f t="shared" si="54"/>
      </c>
      <c r="C1762" s="1">
        <f t="shared" si="55"/>
      </c>
    </row>
    <row r="1763" spans="2:3" ht="18.75" customHeight="1">
      <c r="B1763">
        <f t="shared" si="54"/>
      </c>
      <c r="C1763" s="1">
        <f t="shared" si="55"/>
      </c>
    </row>
    <row r="1764" spans="2:3" ht="18.75" customHeight="1">
      <c r="B1764">
        <f t="shared" si="54"/>
      </c>
      <c r="C1764" s="1">
        <f t="shared" si="55"/>
      </c>
    </row>
    <row r="1765" spans="2:3" ht="18.75" customHeight="1">
      <c r="B1765">
        <f t="shared" si="54"/>
      </c>
      <c r="C1765" s="1">
        <f t="shared" si="55"/>
      </c>
    </row>
    <row r="1766" spans="2:3" ht="18.75" customHeight="1">
      <c r="B1766">
        <f t="shared" si="54"/>
      </c>
      <c r="C1766" s="1">
        <f t="shared" si="55"/>
      </c>
    </row>
    <row r="1767" spans="2:3" ht="18.75" customHeight="1">
      <c r="B1767">
        <f t="shared" si="54"/>
      </c>
      <c r="C1767" s="1">
        <f t="shared" si="55"/>
      </c>
    </row>
    <row r="1768" spans="2:3" ht="18.75" customHeight="1">
      <c r="B1768">
        <f t="shared" si="54"/>
      </c>
      <c r="C1768" s="1">
        <f t="shared" si="55"/>
      </c>
    </row>
    <row r="1769" spans="2:3" ht="18.75" customHeight="1">
      <c r="B1769">
        <f t="shared" si="54"/>
      </c>
      <c r="C1769" s="1">
        <f t="shared" si="55"/>
      </c>
    </row>
    <row r="1770" spans="2:3" ht="18.75" customHeight="1">
      <c r="B1770">
        <f t="shared" si="54"/>
      </c>
      <c r="C1770" s="1">
        <f t="shared" si="55"/>
      </c>
    </row>
    <row r="1771" spans="2:3" ht="18.75" customHeight="1">
      <c r="B1771">
        <f t="shared" si="54"/>
      </c>
      <c r="C1771" s="1">
        <f t="shared" si="55"/>
      </c>
    </row>
    <row r="1772" spans="2:3" ht="18.75" customHeight="1">
      <c r="B1772">
        <f t="shared" si="54"/>
      </c>
      <c r="C1772" s="1">
        <f t="shared" si="55"/>
      </c>
    </row>
    <row r="1773" spans="2:3" ht="18.75" customHeight="1">
      <c r="B1773">
        <f t="shared" si="54"/>
      </c>
      <c r="C1773" s="1">
        <f t="shared" si="55"/>
      </c>
    </row>
    <row r="1774" spans="2:3" ht="18.75" customHeight="1">
      <c r="B1774">
        <f t="shared" si="54"/>
      </c>
      <c r="C1774" s="1">
        <f t="shared" si="55"/>
      </c>
    </row>
    <row r="1775" spans="2:3" ht="18.75" customHeight="1">
      <c r="B1775">
        <f t="shared" si="54"/>
      </c>
      <c r="C1775" s="1">
        <f t="shared" si="55"/>
      </c>
    </row>
    <row r="1776" spans="2:3" ht="18.75" customHeight="1">
      <c r="B1776">
        <f t="shared" si="54"/>
      </c>
      <c r="C1776" s="1">
        <f t="shared" si="55"/>
      </c>
    </row>
    <row r="1777" spans="2:3" ht="18.75" customHeight="1">
      <c r="B1777">
        <f t="shared" si="54"/>
      </c>
      <c r="C1777" s="1">
        <f t="shared" si="55"/>
      </c>
    </row>
    <row r="1778" spans="2:3" ht="18.75" customHeight="1">
      <c r="B1778">
        <f t="shared" si="54"/>
      </c>
      <c r="C1778" s="1">
        <f t="shared" si="55"/>
      </c>
    </row>
    <row r="1779" spans="2:3" ht="18.75" customHeight="1">
      <c r="B1779">
        <f t="shared" si="54"/>
      </c>
      <c r="C1779" s="1">
        <f t="shared" si="55"/>
      </c>
    </row>
    <row r="1780" spans="2:3" ht="18.75" customHeight="1">
      <c r="B1780">
        <f t="shared" si="54"/>
      </c>
      <c r="C1780" s="1">
        <f t="shared" si="55"/>
      </c>
    </row>
    <row r="1781" spans="2:3" ht="18.75" customHeight="1">
      <c r="B1781">
        <f t="shared" si="54"/>
      </c>
      <c r="C1781" s="1">
        <f t="shared" si="55"/>
      </c>
    </row>
    <row r="1782" spans="2:3" ht="18.75" customHeight="1">
      <c r="B1782">
        <f t="shared" si="54"/>
      </c>
      <c r="C1782" s="1">
        <f t="shared" si="55"/>
      </c>
    </row>
    <row r="1783" spans="2:3" ht="18.75" customHeight="1">
      <c r="B1783">
        <f t="shared" si="54"/>
      </c>
      <c r="C1783" s="1">
        <f t="shared" si="55"/>
      </c>
    </row>
    <row r="1784" spans="2:3" ht="18.75" customHeight="1">
      <c r="B1784">
        <f t="shared" si="54"/>
      </c>
      <c r="C1784" s="1">
        <f t="shared" si="55"/>
      </c>
    </row>
    <row r="1785" spans="2:3" ht="18.75" customHeight="1">
      <c r="B1785">
        <f t="shared" si="54"/>
      </c>
      <c r="C1785" s="1">
        <f t="shared" si="55"/>
      </c>
    </row>
    <row r="1786" spans="2:3" ht="18.75" customHeight="1">
      <c r="B1786">
        <f t="shared" si="54"/>
      </c>
      <c r="C1786" s="1">
        <f t="shared" si="55"/>
      </c>
    </row>
    <row r="1787" spans="2:3" ht="18.75" customHeight="1">
      <c r="B1787">
        <f t="shared" si="54"/>
      </c>
      <c r="C1787" s="1">
        <f t="shared" si="55"/>
      </c>
    </row>
    <row r="1788" spans="2:3" ht="18.75" customHeight="1">
      <c r="B1788">
        <f t="shared" si="54"/>
      </c>
      <c r="C1788" s="1">
        <f t="shared" si="55"/>
      </c>
    </row>
    <row r="1789" spans="2:3" ht="18.75" customHeight="1">
      <c r="B1789">
        <f t="shared" si="54"/>
      </c>
      <c r="C1789" s="1">
        <f t="shared" si="55"/>
      </c>
    </row>
    <row r="1790" spans="2:3" ht="18.75" customHeight="1">
      <c r="B1790">
        <f t="shared" si="54"/>
      </c>
      <c r="C1790" s="1">
        <f t="shared" si="55"/>
      </c>
    </row>
    <row r="1791" spans="2:3" ht="18.75" customHeight="1">
      <c r="B1791">
        <f t="shared" si="54"/>
      </c>
      <c r="C1791" s="1">
        <f t="shared" si="55"/>
      </c>
    </row>
    <row r="1792" spans="2:3" ht="18.75" customHeight="1">
      <c r="B1792">
        <f t="shared" si="54"/>
      </c>
      <c r="C1792" s="1">
        <f t="shared" si="55"/>
      </c>
    </row>
    <row r="1793" spans="2:3" ht="18.75" customHeight="1">
      <c r="B1793">
        <f t="shared" si="54"/>
      </c>
      <c r="C1793" s="1">
        <f t="shared" si="55"/>
      </c>
    </row>
    <row r="1794" spans="2:3" ht="18.75" customHeight="1">
      <c r="B1794">
        <f t="shared" si="54"/>
      </c>
      <c r="C1794" s="1">
        <f t="shared" si="55"/>
      </c>
    </row>
    <row r="1795" spans="2:3" ht="18.75" customHeight="1">
      <c r="B1795">
        <f t="shared" si="54"/>
      </c>
      <c r="C1795" s="1">
        <f t="shared" si="55"/>
      </c>
    </row>
    <row r="1796" spans="2:3" ht="18.75" customHeight="1">
      <c r="B1796">
        <f t="shared" si="54"/>
      </c>
      <c r="C1796" s="1">
        <f t="shared" si="55"/>
      </c>
    </row>
    <row r="1797" spans="2:3" ht="18.75" customHeight="1">
      <c r="B1797">
        <f t="shared" si="54"/>
      </c>
      <c r="C1797" s="1">
        <f t="shared" si="55"/>
      </c>
    </row>
    <row r="1798" spans="2:3" ht="18.75" customHeight="1">
      <c r="B1798">
        <f t="shared" si="54"/>
      </c>
      <c r="C1798" s="1">
        <f t="shared" si="55"/>
      </c>
    </row>
    <row r="1799" spans="2:3" ht="18.75" customHeight="1">
      <c r="B1799">
        <f t="shared" si="54"/>
      </c>
      <c r="C1799" s="1">
        <f t="shared" si="55"/>
      </c>
    </row>
    <row r="1800" spans="2:3" ht="18.75" customHeight="1">
      <c r="B1800">
        <f t="shared" si="54"/>
      </c>
      <c r="C1800" s="1">
        <f t="shared" si="55"/>
      </c>
    </row>
    <row r="1801" spans="2:3" ht="18.75" customHeight="1">
      <c r="B1801">
        <f t="shared" si="54"/>
      </c>
      <c r="C1801" s="1">
        <f t="shared" si="55"/>
      </c>
    </row>
    <row r="1802" spans="2:3" ht="18.75" customHeight="1">
      <c r="B1802">
        <f t="shared" si="54"/>
      </c>
      <c r="C1802" s="1">
        <f t="shared" si="55"/>
      </c>
    </row>
    <row r="1803" spans="2:3" ht="18.75" customHeight="1">
      <c r="B1803">
        <f t="shared" si="54"/>
      </c>
      <c r="C1803" s="1">
        <f t="shared" si="55"/>
      </c>
    </row>
    <row r="1804" spans="2:3" ht="18.75" customHeight="1">
      <c r="B1804">
        <f t="shared" si="54"/>
      </c>
      <c r="C1804" s="1">
        <f t="shared" si="55"/>
      </c>
    </row>
    <row r="1805" spans="2:3" ht="18.75" customHeight="1">
      <c r="B1805">
        <f t="shared" si="54"/>
      </c>
      <c r="C1805" s="1">
        <f t="shared" si="55"/>
      </c>
    </row>
    <row r="1806" spans="2:3" ht="18.75" customHeight="1">
      <c r="B1806">
        <f aca="true" t="shared" si="56" ref="B1806:B1869">Code128(A1806)</f>
      </c>
      <c r="C1806" s="1">
        <f aca="true" t="shared" si="57" ref="C1806:C1869">B1806</f>
      </c>
    </row>
    <row r="1807" spans="2:3" ht="18.75" customHeight="1">
      <c r="B1807">
        <f t="shared" si="56"/>
      </c>
      <c r="C1807" s="1">
        <f t="shared" si="57"/>
      </c>
    </row>
    <row r="1808" spans="2:3" ht="18.75" customHeight="1">
      <c r="B1808">
        <f t="shared" si="56"/>
      </c>
      <c r="C1808" s="1">
        <f t="shared" si="57"/>
      </c>
    </row>
    <row r="1809" spans="2:3" ht="18.75" customHeight="1">
      <c r="B1809">
        <f t="shared" si="56"/>
      </c>
      <c r="C1809" s="1">
        <f t="shared" si="57"/>
      </c>
    </row>
    <row r="1810" spans="2:3" ht="18.75" customHeight="1">
      <c r="B1810">
        <f t="shared" si="56"/>
      </c>
      <c r="C1810" s="1">
        <f t="shared" si="57"/>
      </c>
    </row>
    <row r="1811" spans="2:3" ht="18.75" customHeight="1">
      <c r="B1811">
        <f t="shared" si="56"/>
      </c>
      <c r="C1811" s="1">
        <f t="shared" si="57"/>
      </c>
    </row>
    <row r="1812" spans="2:3" ht="18.75" customHeight="1">
      <c r="B1812">
        <f t="shared" si="56"/>
      </c>
      <c r="C1812" s="1">
        <f t="shared" si="57"/>
      </c>
    </row>
    <row r="1813" spans="2:3" ht="18.75" customHeight="1">
      <c r="B1813">
        <f t="shared" si="56"/>
      </c>
      <c r="C1813" s="1">
        <f t="shared" si="57"/>
      </c>
    </row>
    <row r="1814" spans="2:3" ht="18.75" customHeight="1">
      <c r="B1814">
        <f t="shared" si="56"/>
      </c>
      <c r="C1814" s="1">
        <f t="shared" si="57"/>
      </c>
    </row>
    <row r="1815" spans="2:3" ht="18.75" customHeight="1">
      <c r="B1815">
        <f t="shared" si="56"/>
      </c>
      <c r="C1815" s="1">
        <f t="shared" si="57"/>
      </c>
    </row>
    <row r="1816" spans="2:3" ht="18.75" customHeight="1">
      <c r="B1816">
        <f t="shared" si="56"/>
      </c>
      <c r="C1816" s="1">
        <f t="shared" si="57"/>
      </c>
    </row>
    <row r="1817" spans="2:3" ht="18.75" customHeight="1">
      <c r="B1817">
        <f t="shared" si="56"/>
      </c>
      <c r="C1817" s="1">
        <f t="shared" si="57"/>
      </c>
    </row>
    <row r="1818" spans="2:3" ht="18.75" customHeight="1">
      <c r="B1818">
        <f t="shared" si="56"/>
      </c>
      <c r="C1818" s="1">
        <f t="shared" si="57"/>
      </c>
    </row>
    <row r="1819" spans="2:3" ht="18.75" customHeight="1">
      <c r="B1819">
        <f t="shared" si="56"/>
      </c>
      <c r="C1819" s="1">
        <f t="shared" si="57"/>
      </c>
    </row>
    <row r="1820" spans="2:3" ht="18.75" customHeight="1">
      <c r="B1820">
        <f t="shared" si="56"/>
      </c>
      <c r="C1820" s="1">
        <f t="shared" si="57"/>
      </c>
    </row>
    <row r="1821" spans="2:3" ht="18.75" customHeight="1">
      <c r="B1821">
        <f t="shared" si="56"/>
      </c>
      <c r="C1821" s="1">
        <f t="shared" si="57"/>
      </c>
    </row>
    <row r="1822" spans="2:3" ht="18.75" customHeight="1">
      <c r="B1822">
        <f t="shared" si="56"/>
      </c>
      <c r="C1822" s="1">
        <f t="shared" si="57"/>
      </c>
    </row>
    <row r="1823" spans="2:3" ht="18.75" customHeight="1">
      <c r="B1823">
        <f t="shared" si="56"/>
      </c>
      <c r="C1823" s="1">
        <f t="shared" si="57"/>
      </c>
    </row>
    <row r="1824" spans="2:3" ht="18.75" customHeight="1">
      <c r="B1824">
        <f t="shared" si="56"/>
      </c>
      <c r="C1824" s="1">
        <f t="shared" si="57"/>
      </c>
    </row>
    <row r="1825" spans="2:3" ht="18.75" customHeight="1">
      <c r="B1825">
        <f t="shared" si="56"/>
      </c>
      <c r="C1825" s="1">
        <f t="shared" si="57"/>
      </c>
    </row>
    <row r="1826" spans="2:3" ht="18.75" customHeight="1">
      <c r="B1826">
        <f t="shared" si="56"/>
      </c>
      <c r="C1826" s="1">
        <f t="shared" si="57"/>
      </c>
    </row>
    <row r="1827" spans="2:3" ht="18.75" customHeight="1">
      <c r="B1827">
        <f t="shared" si="56"/>
      </c>
      <c r="C1827" s="1">
        <f t="shared" si="57"/>
      </c>
    </row>
    <row r="1828" spans="2:3" ht="18.75" customHeight="1">
      <c r="B1828">
        <f t="shared" si="56"/>
      </c>
      <c r="C1828" s="1">
        <f t="shared" si="57"/>
      </c>
    </row>
    <row r="1829" spans="2:3" ht="18.75" customHeight="1">
      <c r="B1829">
        <f t="shared" si="56"/>
      </c>
      <c r="C1829" s="1">
        <f t="shared" si="57"/>
      </c>
    </row>
    <row r="1830" spans="2:3" ht="18.75" customHeight="1">
      <c r="B1830">
        <f t="shared" si="56"/>
      </c>
      <c r="C1830" s="1">
        <f t="shared" si="57"/>
      </c>
    </row>
    <row r="1831" spans="2:3" ht="18.75" customHeight="1">
      <c r="B1831">
        <f t="shared" si="56"/>
      </c>
      <c r="C1831" s="1">
        <f t="shared" si="57"/>
      </c>
    </row>
    <row r="1832" spans="2:3" ht="18.75" customHeight="1">
      <c r="B1832">
        <f t="shared" si="56"/>
      </c>
      <c r="C1832" s="1">
        <f t="shared" si="57"/>
      </c>
    </row>
    <row r="1833" spans="2:3" ht="18.75" customHeight="1">
      <c r="B1833">
        <f t="shared" si="56"/>
      </c>
      <c r="C1833" s="1">
        <f t="shared" si="57"/>
      </c>
    </row>
    <row r="1834" spans="2:3" ht="18.75" customHeight="1">
      <c r="B1834">
        <f t="shared" si="56"/>
      </c>
      <c r="C1834" s="1">
        <f t="shared" si="57"/>
      </c>
    </row>
    <row r="1835" spans="2:3" ht="18.75" customHeight="1">
      <c r="B1835">
        <f t="shared" si="56"/>
      </c>
      <c r="C1835" s="1">
        <f t="shared" si="57"/>
      </c>
    </row>
    <row r="1836" spans="2:3" ht="18.75" customHeight="1">
      <c r="B1836">
        <f t="shared" si="56"/>
      </c>
      <c r="C1836" s="1">
        <f t="shared" si="57"/>
      </c>
    </row>
    <row r="1837" spans="2:3" ht="18.75" customHeight="1">
      <c r="B1837">
        <f t="shared" si="56"/>
      </c>
      <c r="C1837" s="1">
        <f t="shared" si="57"/>
      </c>
    </row>
    <row r="1838" spans="2:3" ht="18.75" customHeight="1">
      <c r="B1838">
        <f t="shared" si="56"/>
      </c>
      <c r="C1838" s="1">
        <f t="shared" si="57"/>
      </c>
    </row>
    <row r="1839" spans="2:3" ht="18.75" customHeight="1">
      <c r="B1839">
        <f t="shared" si="56"/>
      </c>
      <c r="C1839" s="1">
        <f t="shared" si="57"/>
      </c>
    </row>
    <row r="1840" spans="2:3" ht="18.75" customHeight="1">
      <c r="B1840">
        <f t="shared" si="56"/>
      </c>
      <c r="C1840" s="1">
        <f t="shared" si="57"/>
      </c>
    </row>
    <row r="1841" spans="2:3" ht="18.75" customHeight="1">
      <c r="B1841">
        <f t="shared" si="56"/>
      </c>
      <c r="C1841" s="1">
        <f t="shared" si="57"/>
      </c>
    </row>
    <row r="1842" spans="2:3" ht="18.75" customHeight="1">
      <c r="B1842">
        <f t="shared" si="56"/>
      </c>
      <c r="C1842" s="1">
        <f t="shared" si="57"/>
      </c>
    </row>
    <row r="1843" spans="2:3" ht="18.75" customHeight="1">
      <c r="B1843">
        <f t="shared" si="56"/>
      </c>
      <c r="C1843" s="1">
        <f t="shared" si="57"/>
      </c>
    </row>
    <row r="1844" spans="2:3" ht="18.75" customHeight="1">
      <c r="B1844">
        <f t="shared" si="56"/>
      </c>
      <c r="C1844" s="1">
        <f t="shared" si="57"/>
      </c>
    </row>
    <row r="1845" spans="2:3" ht="18.75" customHeight="1">
      <c r="B1845">
        <f t="shared" si="56"/>
      </c>
      <c r="C1845" s="1">
        <f t="shared" si="57"/>
      </c>
    </row>
    <row r="1846" spans="2:3" ht="18.75" customHeight="1">
      <c r="B1846">
        <f t="shared" si="56"/>
      </c>
      <c r="C1846" s="1">
        <f t="shared" si="57"/>
      </c>
    </row>
    <row r="1847" spans="2:3" ht="18.75" customHeight="1">
      <c r="B1847">
        <f t="shared" si="56"/>
      </c>
      <c r="C1847" s="1">
        <f t="shared" si="57"/>
      </c>
    </row>
    <row r="1848" spans="2:3" ht="18.75" customHeight="1">
      <c r="B1848">
        <f t="shared" si="56"/>
      </c>
      <c r="C1848" s="1">
        <f t="shared" si="57"/>
      </c>
    </row>
    <row r="1849" spans="2:3" ht="18.75" customHeight="1">
      <c r="B1849">
        <f t="shared" si="56"/>
      </c>
      <c r="C1849" s="1">
        <f t="shared" si="57"/>
      </c>
    </row>
    <row r="1850" spans="2:3" ht="18.75" customHeight="1">
      <c r="B1850">
        <f t="shared" si="56"/>
      </c>
      <c r="C1850" s="1">
        <f t="shared" si="57"/>
      </c>
    </row>
    <row r="1851" spans="2:3" ht="18.75" customHeight="1">
      <c r="B1851">
        <f t="shared" si="56"/>
      </c>
      <c r="C1851" s="1">
        <f t="shared" si="57"/>
      </c>
    </row>
    <row r="1852" spans="2:3" ht="18.75" customHeight="1">
      <c r="B1852">
        <f t="shared" si="56"/>
      </c>
      <c r="C1852" s="1">
        <f t="shared" si="57"/>
      </c>
    </row>
    <row r="1853" spans="2:3" ht="18.75" customHeight="1">
      <c r="B1853">
        <f t="shared" si="56"/>
      </c>
      <c r="C1853" s="1">
        <f t="shared" si="57"/>
      </c>
    </row>
    <row r="1854" spans="2:3" ht="18.75" customHeight="1">
      <c r="B1854">
        <f t="shared" si="56"/>
      </c>
      <c r="C1854" s="1">
        <f t="shared" si="57"/>
      </c>
    </row>
    <row r="1855" spans="2:3" ht="18.75" customHeight="1">
      <c r="B1855">
        <f t="shared" si="56"/>
      </c>
      <c r="C1855" s="1">
        <f t="shared" si="57"/>
      </c>
    </row>
    <row r="1856" spans="2:3" ht="18.75" customHeight="1">
      <c r="B1856">
        <f t="shared" si="56"/>
      </c>
      <c r="C1856" s="1">
        <f t="shared" si="57"/>
      </c>
    </row>
    <row r="1857" spans="2:3" ht="18.75" customHeight="1">
      <c r="B1857">
        <f t="shared" si="56"/>
      </c>
      <c r="C1857" s="1">
        <f t="shared" si="57"/>
      </c>
    </row>
    <row r="1858" spans="2:3" ht="18.75" customHeight="1">
      <c r="B1858">
        <f t="shared" si="56"/>
      </c>
      <c r="C1858" s="1">
        <f t="shared" si="57"/>
      </c>
    </row>
    <row r="1859" spans="2:3" ht="18.75" customHeight="1">
      <c r="B1859">
        <f t="shared" si="56"/>
      </c>
      <c r="C1859" s="1">
        <f t="shared" si="57"/>
      </c>
    </row>
    <row r="1860" spans="2:3" ht="18.75" customHeight="1">
      <c r="B1860">
        <f t="shared" si="56"/>
      </c>
      <c r="C1860" s="1">
        <f t="shared" si="57"/>
      </c>
    </row>
    <row r="1861" spans="2:3" ht="18.75" customHeight="1">
      <c r="B1861">
        <f t="shared" si="56"/>
      </c>
      <c r="C1861" s="1">
        <f t="shared" si="57"/>
      </c>
    </row>
    <row r="1862" spans="2:3" ht="18.75" customHeight="1">
      <c r="B1862">
        <f t="shared" si="56"/>
      </c>
      <c r="C1862" s="1">
        <f t="shared" si="57"/>
      </c>
    </row>
    <row r="1863" spans="2:3" ht="18.75" customHeight="1">
      <c r="B1863">
        <f t="shared" si="56"/>
      </c>
      <c r="C1863" s="1">
        <f t="shared" si="57"/>
      </c>
    </row>
    <row r="1864" spans="2:3" ht="18.75" customHeight="1">
      <c r="B1864">
        <f t="shared" si="56"/>
      </c>
      <c r="C1864" s="1">
        <f t="shared" si="57"/>
      </c>
    </row>
    <row r="1865" spans="2:3" ht="18.75" customHeight="1">
      <c r="B1865">
        <f t="shared" si="56"/>
      </c>
      <c r="C1865" s="1">
        <f t="shared" si="57"/>
      </c>
    </row>
    <row r="1866" spans="2:3" ht="18.75" customHeight="1">
      <c r="B1866">
        <f t="shared" si="56"/>
      </c>
      <c r="C1866" s="1">
        <f t="shared" si="57"/>
      </c>
    </row>
    <row r="1867" spans="2:3" ht="18.75" customHeight="1">
      <c r="B1867">
        <f t="shared" si="56"/>
      </c>
      <c r="C1867" s="1">
        <f t="shared" si="57"/>
      </c>
    </row>
    <row r="1868" spans="2:3" ht="18.75" customHeight="1">
      <c r="B1868">
        <f t="shared" si="56"/>
      </c>
      <c r="C1868" s="1">
        <f t="shared" si="57"/>
      </c>
    </row>
    <row r="1869" spans="2:3" ht="18.75" customHeight="1">
      <c r="B1869">
        <f t="shared" si="56"/>
      </c>
      <c r="C1869" s="1">
        <f t="shared" si="57"/>
      </c>
    </row>
    <row r="1870" spans="2:3" ht="18.75" customHeight="1">
      <c r="B1870">
        <f aca="true" t="shared" si="58" ref="B1870:B1933">Code128(A1870)</f>
      </c>
      <c r="C1870" s="1">
        <f aca="true" t="shared" si="59" ref="C1870:C1933">B1870</f>
      </c>
    </row>
    <row r="1871" spans="2:3" ht="18.75" customHeight="1">
      <c r="B1871">
        <f t="shared" si="58"/>
      </c>
      <c r="C1871" s="1">
        <f t="shared" si="59"/>
      </c>
    </row>
    <row r="1872" spans="2:3" ht="18.75" customHeight="1">
      <c r="B1872">
        <f t="shared" si="58"/>
      </c>
      <c r="C1872" s="1">
        <f t="shared" si="59"/>
      </c>
    </row>
    <row r="1873" spans="2:3" ht="18.75" customHeight="1">
      <c r="B1873">
        <f t="shared" si="58"/>
      </c>
      <c r="C1873" s="1">
        <f t="shared" si="59"/>
      </c>
    </row>
    <row r="1874" spans="2:3" ht="18.75" customHeight="1">
      <c r="B1874">
        <f t="shared" si="58"/>
      </c>
      <c r="C1874" s="1">
        <f t="shared" si="59"/>
      </c>
    </row>
    <row r="1875" spans="2:3" ht="18.75" customHeight="1">
      <c r="B1875">
        <f t="shared" si="58"/>
      </c>
      <c r="C1875" s="1">
        <f t="shared" si="59"/>
      </c>
    </row>
    <row r="1876" spans="2:3" ht="18.75" customHeight="1">
      <c r="B1876">
        <f t="shared" si="58"/>
      </c>
      <c r="C1876" s="1">
        <f t="shared" si="59"/>
      </c>
    </row>
    <row r="1877" spans="2:3" ht="18.75" customHeight="1">
      <c r="B1877">
        <f t="shared" si="58"/>
      </c>
      <c r="C1877" s="1">
        <f t="shared" si="59"/>
      </c>
    </row>
    <row r="1878" spans="2:3" ht="18.75" customHeight="1">
      <c r="B1878">
        <f t="shared" si="58"/>
      </c>
      <c r="C1878" s="1">
        <f t="shared" si="59"/>
      </c>
    </row>
    <row r="1879" spans="2:3" ht="18.75" customHeight="1">
      <c r="B1879">
        <f t="shared" si="58"/>
      </c>
      <c r="C1879" s="1">
        <f t="shared" si="59"/>
      </c>
    </row>
    <row r="1880" spans="2:3" ht="18.75" customHeight="1">
      <c r="B1880">
        <f t="shared" si="58"/>
      </c>
      <c r="C1880" s="1">
        <f t="shared" si="59"/>
      </c>
    </row>
    <row r="1881" spans="2:3" ht="18.75" customHeight="1">
      <c r="B1881">
        <f t="shared" si="58"/>
      </c>
      <c r="C1881" s="1">
        <f t="shared" si="59"/>
      </c>
    </row>
    <row r="1882" spans="2:3" ht="18.75" customHeight="1">
      <c r="B1882">
        <f t="shared" si="58"/>
      </c>
      <c r="C1882" s="1">
        <f t="shared" si="59"/>
      </c>
    </row>
    <row r="1883" spans="2:3" ht="18.75" customHeight="1">
      <c r="B1883">
        <f t="shared" si="58"/>
      </c>
      <c r="C1883" s="1">
        <f t="shared" si="59"/>
      </c>
    </row>
    <row r="1884" spans="2:3" ht="18.75" customHeight="1">
      <c r="B1884">
        <f t="shared" si="58"/>
      </c>
      <c r="C1884" s="1">
        <f t="shared" si="59"/>
      </c>
    </row>
    <row r="1885" spans="2:3" ht="18.75" customHeight="1">
      <c r="B1885">
        <f t="shared" si="58"/>
      </c>
      <c r="C1885" s="1">
        <f t="shared" si="59"/>
      </c>
    </row>
    <row r="1886" spans="2:3" ht="18.75" customHeight="1">
      <c r="B1886">
        <f t="shared" si="58"/>
      </c>
      <c r="C1886" s="1">
        <f t="shared" si="59"/>
      </c>
    </row>
    <row r="1887" spans="2:3" ht="18.75" customHeight="1">
      <c r="B1887">
        <f t="shared" si="58"/>
      </c>
      <c r="C1887" s="1">
        <f t="shared" si="59"/>
      </c>
    </row>
    <row r="1888" spans="2:3" ht="18.75" customHeight="1">
      <c r="B1888">
        <f t="shared" si="58"/>
      </c>
      <c r="C1888" s="1">
        <f t="shared" si="59"/>
      </c>
    </row>
    <row r="1889" spans="2:3" ht="18.75" customHeight="1">
      <c r="B1889">
        <f t="shared" si="58"/>
      </c>
      <c r="C1889" s="1">
        <f t="shared" si="59"/>
      </c>
    </row>
    <row r="1890" spans="2:3" ht="18.75" customHeight="1">
      <c r="B1890">
        <f t="shared" si="58"/>
      </c>
      <c r="C1890" s="1">
        <f t="shared" si="59"/>
      </c>
    </row>
    <row r="1891" spans="2:3" ht="18.75" customHeight="1">
      <c r="B1891">
        <f t="shared" si="58"/>
      </c>
      <c r="C1891" s="1">
        <f t="shared" si="59"/>
      </c>
    </row>
    <row r="1892" spans="2:3" ht="18.75" customHeight="1">
      <c r="B1892">
        <f t="shared" si="58"/>
      </c>
      <c r="C1892" s="1">
        <f t="shared" si="59"/>
      </c>
    </row>
    <row r="1893" spans="2:3" ht="18.75" customHeight="1">
      <c r="B1893">
        <f t="shared" si="58"/>
      </c>
      <c r="C1893" s="1">
        <f t="shared" si="59"/>
      </c>
    </row>
    <row r="1894" spans="2:3" ht="18.75" customHeight="1">
      <c r="B1894">
        <f t="shared" si="58"/>
      </c>
      <c r="C1894" s="1">
        <f t="shared" si="59"/>
      </c>
    </row>
    <row r="1895" spans="2:3" ht="18.75" customHeight="1">
      <c r="B1895">
        <f t="shared" si="58"/>
      </c>
      <c r="C1895" s="1">
        <f t="shared" si="59"/>
      </c>
    </row>
    <row r="1896" spans="2:3" ht="18.75" customHeight="1">
      <c r="B1896">
        <f t="shared" si="58"/>
      </c>
      <c r="C1896" s="1">
        <f t="shared" si="59"/>
      </c>
    </row>
    <row r="1897" spans="2:3" ht="18.75" customHeight="1">
      <c r="B1897">
        <f t="shared" si="58"/>
      </c>
      <c r="C1897" s="1">
        <f t="shared" si="59"/>
      </c>
    </row>
    <row r="1898" spans="2:3" ht="18.75" customHeight="1">
      <c r="B1898">
        <f t="shared" si="58"/>
      </c>
      <c r="C1898" s="1">
        <f t="shared" si="59"/>
      </c>
    </row>
    <row r="1899" spans="2:3" ht="18.75" customHeight="1">
      <c r="B1899">
        <f t="shared" si="58"/>
      </c>
      <c r="C1899" s="1">
        <f t="shared" si="59"/>
      </c>
    </row>
    <row r="1900" spans="2:3" ht="18.75" customHeight="1">
      <c r="B1900">
        <f t="shared" si="58"/>
      </c>
      <c r="C1900" s="1">
        <f t="shared" si="59"/>
      </c>
    </row>
    <row r="1901" spans="2:3" ht="18.75" customHeight="1">
      <c r="B1901">
        <f t="shared" si="58"/>
      </c>
      <c r="C1901" s="1">
        <f t="shared" si="59"/>
      </c>
    </row>
    <row r="1902" spans="2:3" ht="18.75" customHeight="1">
      <c r="B1902">
        <f t="shared" si="58"/>
      </c>
      <c r="C1902" s="1">
        <f t="shared" si="59"/>
      </c>
    </row>
    <row r="1903" spans="2:3" ht="18.75" customHeight="1">
      <c r="B1903">
        <f t="shared" si="58"/>
      </c>
      <c r="C1903" s="1">
        <f t="shared" si="59"/>
      </c>
    </row>
    <row r="1904" spans="2:3" ht="18.75" customHeight="1">
      <c r="B1904">
        <f t="shared" si="58"/>
      </c>
      <c r="C1904" s="1">
        <f t="shared" si="59"/>
      </c>
    </row>
    <row r="1905" spans="2:3" ht="18.75" customHeight="1">
      <c r="B1905">
        <f t="shared" si="58"/>
      </c>
      <c r="C1905" s="1">
        <f t="shared" si="59"/>
      </c>
    </row>
    <row r="1906" spans="2:3" ht="18.75" customHeight="1">
      <c r="B1906">
        <f t="shared" si="58"/>
      </c>
      <c r="C1906" s="1">
        <f t="shared" si="59"/>
      </c>
    </row>
    <row r="1907" spans="2:3" ht="18.75" customHeight="1">
      <c r="B1907">
        <f t="shared" si="58"/>
      </c>
      <c r="C1907" s="1">
        <f t="shared" si="59"/>
      </c>
    </row>
    <row r="1908" spans="2:3" ht="18.75" customHeight="1">
      <c r="B1908">
        <f t="shared" si="58"/>
      </c>
      <c r="C1908" s="1">
        <f t="shared" si="59"/>
      </c>
    </row>
    <row r="1909" spans="2:3" ht="18.75" customHeight="1">
      <c r="B1909">
        <f t="shared" si="58"/>
      </c>
      <c r="C1909" s="1">
        <f t="shared" si="59"/>
      </c>
    </row>
    <row r="1910" spans="2:3" ht="18.75" customHeight="1">
      <c r="B1910">
        <f t="shared" si="58"/>
      </c>
      <c r="C1910" s="1">
        <f t="shared" si="59"/>
      </c>
    </row>
    <row r="1911" spans="2:3" ht="18.75" customHeight="1">
      <c r="B1911">
        <f t="shared" si="58"/>
      </c>
      <c r="C1911" s="1">
        <f t="shared" si="59"/>
      </c>
    </row>
    <row r="1912" spans="2:3" ht="18.75" customHeight="1">
      <c r="B1912">
        <f t="shared" si="58"/>
      </c>
      <c r="C1912" s="1">
        <f t="shared" si="59"/>
      </c>
    </row>
    <row r="1913" spans="2:3" ht="18.75" customHeight="1">
      <c r="B1913">
        <f t="shared" si="58"/>
      </c>
      <c r="C1913" s="1">
        <f t="shared" si="59"/>
      </c>
    </row>
    <row r="1914" spans="2:3" ht="18.75" customHeight="1">
      <c r="B1914">
        <f t="shared" si="58"/>
      </c>
      <c r="C1914" s="1">
        <f t="shared" si="59"/>
      </c>
    </row>
    <row r="1915" spans="2:3" ht="18.75" customHeight="1">
      <c r="B1915">
        <f t="shared" si="58"/>
      </c>
      <c r="C1915" s="1">
        <f t="shared" si="59"/>
      </c>
    </row>
    <row r="1916" spans="2:3" ht="18.75" customHeight="1">
      <c r="B1916">
        <f t="shared" si="58"/>
      </c>
      <c r="C1916" s="1">
        <f t="shared" si="59"/>
      </c>
    </row>
    <row r="1917" spans="2:3" ht="18.75" customHeight="1">
      <c r="B1917">
        <f t="shared" si="58"/>
      </c>
      <c r="C1917" s="1">
        <f t="shared" si="59"/>
      </c>
    </row>
    <row r="1918" spans="2:3" ht="18.75" customHeight="1">
      <c r="B1918">
        <f t="shared" si="58"/>
      </c>
      <c r="C1918" s="1">
        <f t="shared" si="59"/>
      </c>
    </row>
    <row r="1919" spans="2:3" ht="18.75" customHeight="1">
      <c r="B1919">
        <f t="shared" si="58"/>
      </c>
      <c r="C1919" s="1">
        <f t="shared" si="59"/>
      </c>
    </row>
    <row r="1920" spans="2:3" ht="18.75" customHeight="1">
      <c r="B1920">
        <f t="shared" si="58"/>
      </c>
      <c r="C1920" s="1">
        <f t="shared" si="59"/>
      </c>
    </row>
    <row r="1921" spans="2:3" ht="18.75" customHeight="1">
      <c r="B1921">
        <f t="shared" si="58"/>
      </c>
      <c r="C1921" s="1">
        <f t="shared" si="59"/>
      </c>
    </row>
    <row r="1922" spans="2:3" ht="18.75" customHeight="1">
      <c r="B1922">
        <f t="shared" si="58"/>
      </c>
      <c r="C1922" s="1">
        <f t="shared" si="59"/>
      </c>
    </row>
    <row r="1923" spans="2:3" ht="18.75" customHeight="1">
      <c r="B1923">
        <f t="shared" si="58"/>
      </c>
      <c r="C1923" s="1">
        <f t="shared" si="59"/>
      </c>
    </row>
    <row r="1924" spans="2:3" ht="18.75" customHeight="1">
      <c r="B1924">
        <f t="shared" si="58"/>
      </c>
      <c r="C1924" s="1">
        <f t="shared" si="59"/>
      </c>
    </row>
    <row r="1925" spans="2:3" ht="18.75" customHeight="1">
      <c r="B1925">
        <f t="shared" si="58"/>
      </c>
      <c r="C1925" s="1">
        <f t="shared" si="59"/>
      </c>
    </row>
    <row r="1926" spans="2:3" ht="18.75" customHeight="1">
      <c r="B1926">
        <f t="shared" si="58"/>
      </c>
      <c r="C1926" s="1">
        <f t="shared" si="59"/>
      </c>
    </row>
    <row r="1927" spans="2:3" ht="18.75" customHeight="1">
      <c r="B1927">
        <f t="shared" si="58"/>
      </c>
      <c r="C1927" s="1">
        <f t="shared" si="59"/>
      </c>
    </row>
    <row r="1928" spans="2:3" ht="18.75" customHeight="1">
      <c r="B1928">
        <f t="shared" si="58"/>
      </c>
      <c r="C1928" s="1">
        <f t="shared" si="59"/>
      </c>
    </row>
    <row r="1929" spans="2:3" ht="18.75" customHeight="1">
      <c r="B1929">
        <f t="shared" si="58"/>
      </c>
      <c r="C1929" s="1">
        <f t="shared" si="59"/>
      </c>
    </row>
    <row r="1930" spans="2:3" ht="18.75" customHeight="1">
      <c r="B1930">
        <f t="shared" si="58"/>
      </c>
      <c r="C1930" s="1">
        <f t="shared" si="59"/>
      </c>
    </row>
    <row r="1931" spans="2:3" ht="18.75" customHeight="1">
      <c r="B1931">
        <f t="shared" si="58"/>
      </c>
      <c r="C1931" s="1">
        <f t="shared" si="59"/>
      </c>
    </row>
    <row r="1932" spans="2:3" ht="18.75" customHeight="1">
      <c r="B1932">
        <f t="shared" si="58"/>
      </c>
      <c r="C1932" s="1">
        <f t="shared" si="59"/>
      </c>
    </row>
    <row r="1933" spans="2:3" ht="18.75" customHeight="1">
      <c r="B1933">
        <f t="shared" si="58"/>
      </c>
      <c r="C1933" s="1">
        <f t="shared" si="59"/>
      </c>
    </row>
    <row r="1934" spans="2:3" ht="18.75" customHeight="1">
      <c r="B1934">
        <f aca="true" t="shared" si="60" ref="B1934:B1997">Code128(A1934)</f>
      </c>
      <c r="C1934" s="1">
        <f aca="true" t="shared" si="61" ref="C1934:C1997">B1934</f>
      </c>
    </row>
    <row r="1935" spans="2:3" ht="18.75" customHeight="1">
      <c r="B1935">
        <f t="shared" si="60"/>
      </c>
      <c r="C1935" s="1">
        <f t="shared" si="61"/>
      </c>
    </row>
    <row r="1936" spans="2:3" ht="18.75" customHeight="1">
      <c r="B1936">
        <f t="shared" si="60"/>
      </c>
      <c r="C1936" s="1">
        <f t="shared" si="61"/>
      </c>
    </row>
    <row r="1937" spans="2:3" ht="18.75" customHeight="1">
      <c r="B1937">
        <f t="shared" si="60"/>
      </c>
      <c r="C1937" s="1">
        <f t="shared" si="61"/>
      </c>
    </row>
    <row r="1938" spans="2:3" ht="18.75" customHeight="1">
      <c r="B1938">
        <f t="shared" si="60"/>
      </c>
      <c r="C1938" s="1">
        <f t="shared" si="61"/>
      </c>
    </row>
    <row r="1939" spans="2:3" ht="18.75" customHeight="1">
      <c r="B1939">
        <f t="shared" si="60"/>
      </c>
      <c r="C1939" s="1">
        <f t="shared" si="61"/>
      </c>
    </row>
    <row r="1940" spans="2:3" ht="18.75" customHeight="1">
      <c r="B1940">
        <f t="shared" si="60"/>
      </c>
      <c r="C1940" s="1">
        <f t="shared" si="61"/>
      </c>
    </row>
    <row r="1941" spans="2:3" ht="18.75" customHeight="1">
      <c r="B1941">
        <f t="shared" si="60"/>
      </c>
      <c r="C1941" s="1">
        <f t="shared" si="61"/>
      </c>
    </row>
    <row r="1942" spans="2:3" ht="18.75" customHeight="1">
      <c r="B1942">
        <f t="shared" si="60"/>
      </c>
      <c r="C1942" s="1">
        <f t="shared" si="61"/>
      </c>
    </row>
    <row r="1943" spans="2:3" ht="18.75" customHeight="1">
      <c r="B1943">
        <f t="shared" si="60"/>
      </c>
      <c r="C1943" s="1">
        <f t="shared" si="61"/>
      </c>
    </row>
    <row r="1944" spans="2:3" ht="18.75" customHeight="1">
      <c r="B1944">
        <f t="shared" si="60"/>
      </c>
      <c r="C1944" s="1">
        <f t="shared" si="61"/>
      </c>
    </row>
    <row r="1945" spans="2:3" ht="18.75" customHeight="1">
      <c r="B1945">
        <f t="shared" si="60"/>
      </c>
      <c r="C1945" s="1">
        <f t="shared" si="61"/>
      </c>
    </row>
    <row r="1946" spans="2:3" ht="18.75" customHeight="1">
      <c r="B1946">
        <f t="shared" si="60"/>
      </c>
      <c r="C1946" s="1">
        <f t="shared" si="61"/>
      </c>
    </row>
    <row r="1947" spans="2:3" ht="18.75" customHeight="1">
      <c r="B1947">
        <f t="shared" si="60"/>
      </c>
      <c r="C1947" s="1">
        <f t="shared" si="61"/>
      </c>
    </row>
    <row r="1948" spans="2:3" ht="18.75" customHeight="1">
      <c r="B1948">
        <f t="shared" si="60"/>
      </c>
      <c r="C1948" s="1">
        <f t="shared" si="61"/>
      </c>
    </row>
    <row r="1949" spans="2:3" ht="18.75" customHeight="1">
      <c r="B1949">
        <f t="shared" si="60"/>
      </c>
      <c r="C1949" s="1">
        <f t="shared" si="61"/>
      </c>
    </row>
    <row r="1950" spans="2:3" ht="18.75" customHeight="1">
      <c r="B1950">
        <f t="shared" si="60"/>
      </c>
      <c r="C1950" s="1">
        <f t="shared" si="61"/>
      </c>
    </row>
    <row r="1951" spans="2:3" ht="18.75" customHeight="1">
      <c r="B1951">
        <f t="shared" si="60"/>
      </c>
      <c r="C1951" s="1">
        <f t="shared" si="61"/>
      </c>
    </row>
    <row r="1952" spans="2:3" ht="18.75" customHeight="1">
      <c r="B1952">
        <f t="shared" si="60"/>
      </c>
      <c r="C1952" s="1">
        <f t="shared" si="61"/>
      </c>
    </row>
    <row r="1953" spans="2:3" ht="18.75" customHeight="1">
      <c r="B1953">
        <f t="shared" si="60"/>
      </c>
      <c r="C1953" s="1">
        <f t="shared" si="61"/>
      </c>
    </row>
    <row r="1954" spans="2:3" ht="18.75" customHeight="1">
      <c r="B1954">
        <f t="shared" si="60"/>
      </c>
      <c r="C1954" s="1">
        <f t="shared" si="61"/>
      </c>
    </row>
    <row r="1955" spans="2:3" ht="18.75" customHeight="1">
      <c r="B1955">
        <f t="shared" si="60"/>
      </c>
      <c r="C1955" s="1">
        <f t="shared" si="61"/>
      </c>
    </row>
    <row r="1956" spans="2:3" ht="18.75" customHeight="1">
      <c r="B1956">
        <f t="shared" si="60"/>
      </c>
      <c r="C1956" s="1">
        <f t="shared" si="61"/>
      </c>
    </row>
    <row r="1957" spans="2:3" ht="18.75" customHeight="1">
      <c r="B1957">
        <f t="shared" si="60"/>
      </c>
      <c r="C1957" s="1">
        <f t="shared" si="61"/>
      </c>
    </row>
    <row r="1958" spans="2:3" ht="18.75" customHeight="1">
      <c r="B1958">
        <f t="shared" si="60"/>
      </c>
      <c r="C1958" s="1">
        <f t="shared" si="61"/>
      </c>
    </row>
    <row r="1959" spans="2:3" ht="18.75" customHeight="1">
      <c r="B1959">
        <f t="shared" si="60"/>
      </c>
      <c r="C1959" s="1">
        <f t="shared" si="61"/>
      </c>
    </row>
    <row r="1960" spans="2:3" ht="18.75" customHeight="1">
      <c r="B1960">
        <f t="shared" si="60"/>
      </c>
      <c r="C1960" s="1">
        <f t="shared" si="61"/>
      </c>
    </row>
    <row r="1961" spans="2:3" ht="18.75" customHeight="1">
      <c r="B1961">
        <f t="shared" si="60"/>
      </c>
      <c r="C1961" s="1">
        <f t="shared" si="61"/>
      </c>
    </row>
    <row r="1962" spans="2:3" ht="18.75" customHeight="1">
      <c r="B1962">
        <f t="shared" si="60"/>
      </c>
      <c r="C1962" s="1">
        <f t="shared" si="61"/>
      </c>
    </row>
    <row r="1963" spans="2:3" ht="18.75" customHeight="1">
      <c r="B1963">
        <f t="shared" si="60"/>
      </c>
      <c r="C1963" s="1">
        <f t="shared" si="61"/>
      </c>
    </row>
    <row r="1964" spans="2:3" ht="18.75" customHeight="1">
      <c r="B1964">
        <f t="shared" si="60"/>
      </c>
      <c r="C1964" s="1">
        <f t="shared" si="61"/>
      </c>
    </row>
    <row r="1965" spans="2:3" ht="18.75" customHeight="1">
      <c r="B1965">
        <f t="shared" si="60"/>
      </c>
      <c r="C1965" s="1">
        <f t="shared" si="61"/>
      </c>
    </row>
    <row r="1966" spans="2:3" ht="18.75" customHeight="1">
      <c r="B1966">
        <f t="shared" si="60"/>
      </c>
      <c r="C1966" s="1">
        <f t="shared" si="61"/>
      </c>
    </row>
    <row r="1967" spans="2:3" ht="18.75" customHeight="1">
      <c r="B1967">
        <f t="shared" si="60"/>
      </c>
      <c r="C1967" s="1">
        <f t="shared" si="61"/>
      </c>
    </row>
    <row r="1968" spans="2:3" ht="18.75" customHeight="1">
      <c r="B1968">
        <f t="shared" si="60"/>
      </c>
      <c r="C1968" s="1">
        <f t="shared" si="61"/>
      </c>
    </row>
    <row r="1969" spans="2:3" ht="18.75" customHeight="1">
      <c r="B1969">
        <f t="shared" si="60"/>
      </c>
      <c r="C1969" s="1">
        <f t="shared" si="61"/>
      </c>
    </row>
    <row r="1970" spans="2:3" ht="18.75" customHeight="1">
      <c r="B1970">
        <f t="shared" si="60"/>
      </c>
      <c r="C1970" s="1">
        <f t="shared" si="61"/>
      </c>
    </row>
    <row r="1971" spans="2:3" ht="18.75" customHeight="1">
      <c r="B1971">
        <f t="shared" si="60"/>
      </c>
      <c r="C1971" s="1">
        <f t="shared" si="61"/>
      </c>
    </row>
    <row r="1972" spans="2:3" ht="18.75" customHeight="1">
      <c r="B1972">
        <f t="shared" si="60"/>
      </c>
      <c r="C1972" s="1">
        <f t="shared" si="61"/>
      </c>
    </row>
    <row r="1973" spans="2:3" ht="18.75" customHeight="1">
      <c r="B1973">
        <f t="shared" si="60"/>
      </c>
      <c r="C1973" s="1">
        <f t="shared" si="61"/>
      </c>
    </row>
    <row r="1974" spans="2:3" ht="18.75" customHeight="1">
      <c r="B1974">
        <f t="shared" si="60"/>
      </c>
      <c r="C1974" s="1">
        <f t="shared" si="61"/>
      </c>
    </row>
    <row r="1975" spans="2:3" ht="18.75" customHeight="1">
      <c r="B1975">
        <f t="shared" si="60"/>
      </c>
      <c r="C1975" s="1">
        <f t="shared" si="61"/>
      </c>
    </row>
    <row r="1976" spans="2:3" ht="18.75" customHeight="1">
      <c r="B1976">
        <f t="shared" si="60"/>
      </c>
      <c r="C1976" s="1">
        <f t="shared" si="61"/>
      </c>
    </row>
    <row r="1977" spans="2:3" ht="18.75" customHeight="1">
      <c r="B1977">
        <f t="shared" si="60"/>
      </c>
      <c r="C1977" s="1">
        <f t="shared" si="61"/>
      </c>
    </row>
    <row r="1978" spans="2:3" ht="18.75" customHeight="1">
      <c r="B1978">
        <f t="shared" si="60"/>
      </c>
      <c r="C1978" s="1">
        <f t="shared" si="61"/>
      </c>
    </row>
    <row r="1979" spans="2:3" ht="18.75" customHeight="1">
      <c r="B1979">
        <f t="shared" si="60"/>
      </c>
      <c r="C1979" s="1">
        <f t="shared" si="61"/>
      </c>
    </row>
    <row r="1980" spans="2:3" ht="18.75" customHeight="1">
      <c r="B1980">
        <f t="shared" si="60"/>
      </c>
      <c r="C1980" s="1">
        <f t="shared" si="61"/>
      </c>
    </row>
    <row r="1981" spans="2:3" ht="18.75" customHeight="1">
      <c r="B1981">
        <f t="shared" si="60"/>
      </c>
      <c r="C1981" s="1">
        <f t="shared" si="61"/>
      </c>
    </row>
    <row r="1982" spans="2:3" ht="18.75" customHeight="1">
      <c r="B1982">
        <f t="shared" si="60"/>
      </c>
      <c r="C1982" s="1">
        <f t="shared" si="61"/>
      </c>
    </row>
    <row r="1983" spans="2:3" ht="18.75" customHeight="1">
      <c r="B1983">
        <f t="shared" si="60"/>
      </c>
      <c r="C1983" s="1">
        <f t="shared" si="61"/>
      </c>
    </row>
    <row r="1984" spans="2:3" ht="18.75" customHeight="1">
      <c r="B1984">
        <f t="shared" si="60"/>
      </c>
      <c r="C1984" s="1">
        <f t="shared" si="61"/>
      </c>
    </row>
    <row r="1985" spans="2:3" ht="18.75" customHeight="1">
      <c r="B1985">
        <f t="shared" si="60"/>
      </c>
      <c r="C1985" s="1">
        <f t="shared" si="61"/>
      </c>
    </row>
    <row r="1986" spans="2:3" ht="18.75" customHeight="1">
      <c r="B1986">
        <f t="shared" si="60"/>
      </c>
      <c r="C1986" s="1">
        <f t="shared" si="61"/>
      </c>
    </row>
    <row r="1987" spans="2:3" ht="18.75" customHeight="1">
      <c r="B1987">
        <f t="shared" si="60"/>
      </c>
      <c r="C1987" s="1">
        <f t="shared" si="61"/>
      </c>
    </row>
    <row r="1988" spans="2:3" ht="18.75" customHeight="1">
      <c r="B1988">
        <f t="shared" si="60"/>
      </c>
      <c r="C1988" s="1">
        <f t="shared" si="61"/>
      </c>
    </row>
    <row r="1989" spans="2:3" ht="18.75" customHeight="1">
      <c r="B1989">
        <f t="shared" si="60"/>
      </c>
      <c r="C1989" s="1">
        <f t="shared" si="61"/>
      </c>
    </row>
    <row r="1990" spans="2:3" ht="18.75" customHeight="1">
      <c r="B1990">
        <f t="shared" si="60"/>
      </c>
      <c r="C1990" s="1">
        <f t="shared" si="61"/>
      </c>
    </row>
    <row r="1991" spans="2:3" ht="18.75" customHeight="1">
      <c r="B1991">
        <f t="shared" si="60"/>
      </c>
      <c r="C1991" s="1">
        <f t="shared" si="61"/>
      </c>
    </row>
    <row r="1992" spans="2:3" ht="18.75" customHeight="1">
      <c r="B1992">
        <f t="shared" si="60"/>
      </c>
      <c r="C1992" s="1">
        <f t="shared" si="61"/>
      </c>
    </row>
    <row r="1993" spans="2:3" ht="18.75" customHeight="1">
      <c r="B1993">
        <f t="shared" si="60"/>
      </c>
      <c r="C1993" s="1">
        <f t="shared" si="61"/>
      </c>
    </row>
    <row r="1994" spans="2:3" ht="18.75" customHeight="1">
      <c r="B1994">
        <f t="shared" si="60"/>
      </c>
      <c r="C1994" s="1">
        <f t="shared" si="61"/>
      </c>
    </row>
    <row r="1995" spans="2:3" ht="18.75" customHeight="1">
      <c r="B1995">
        <f t="shared" si="60"/>
      </c>
      <c r="C1995" s="1">
        <f t="shared" si="61"/>
      </c>
    </row>
    <row r="1996" spans="2:3" ht="18.75" customHeight="1">
      <c r="B1996">
        <f t="shared" si="60"/>
      </c>
      <c r="C1996" s="1">
        <f t="shared" si="61"/>
      </c>
    </row>
    <row r="1997" spans="2:3" ht="18.75" customHeight="1">
      <c r="B1997">
        <f t="shared" si="60"/>
      </c>
      <c r="C1997" s="1">
        <f t="shared" si="61"/>
      </c>
    </row>
    <row r="1998" spans="2:3" ht="18.75" customHeight="1">
      <c r="B1998">
        <f aca="true" t="shared" si="62" ref="B1998:B2061">Code128(A1998)</f>
      </c>
      <c r="C1998" s="1">
        <f aca="true" t="shared" si="63" ref="C1998:C2061">B1998</f>
      </c>
    </row>
    <row r="1999" spans="2:3" ht="18.75" customHeight="1">
      <c r="B1999">
        <f t="shared" si="62"/>
      </c>
      <c r="C1999" s="1">
        <f t="shared" si="63"/>
      </c>
    </row>
    <row r="2000" spans="2:3" ht="18.75" customHeight="1">
      <c r="B2000">
        <f t="shared" si="62"/>
      </c>
      <c r="C2000" s="1">
        <f t="shared" si="63"/>
      </c>
    </row>
    <row r="2001" spans="2:3" ht="18.75" customHeight="1">
      <c r="B2001">
        <f t="shared" si="62"/>
      </c>
      <c r="C2001" s="1">
        <f t="shared" si="63"/>
      </c>
    </row>
    <row r="2002" spans="2:3" ht="18.75" customHeight="1">
      <c r="B2002">
        <f t="shared" si="62"/>
      </c>
      <c r="C2002" s="1">
        <f t="shared" si="63"/>
      </c>
    </row>
    <row r="2003" spans="2:3" ht="18.75" customHeight="1">
      <c r="B2003">
        <f t="shared" si="62"/>
      </c>
      <c r="C2003" s="1">
        <f t="shared" si="63"/>
      </c>
    </row>
    <row r="2004" spans="2:3" ht="18.75" customHeight="1">
      <c r="B2004">
        <f t="shared" si="62"/>
      </c>
      <c r="C2004" s="1">
        <f t="shared" si="63"/>
      </c>
    </row>
    <row r="2005" spans="2:3" ht="18.75" customHeight="1">
      <c r="B2005">
        <f t="shared" si="62"/>
      </c>
      <c r="C2005" s="1">
        <f t="shared" si="63"/>
      </c>
    </row>
    <row r="2006" spans="2:3" ht="18.75" customHeight="1">
      <c r="B2006">
        <f t="shared" si="62"/>
      </c>
      <c r="C2006" s="1">
        <f t="shared" si="63"/>
      </c>
    </row>
    <row r="2007" spans="2:3" ht="18.75" customHeight="1">
      <c r="B2007">
        <f t="shared" si="62"/>
      </c>
      <c r="C2007" s="1">
        <f t="shared" si="63"/>
      </c>
    </row>
    <row r="2008" spans="2:3" ht="18.75" customHeight="1">
      <c r="B2008">
        <f t="shared" si="62"/>
      </c>
      <c r="C2008" s="1">
        <f t="shared" si="63"/>
      </c>
    </row>
    <row r="2009" spans="2:3" ht="18.75" customHeight="1">
      <c r="B2009">
        <f t="shared" si="62"/>
      </c>
      <c r="C2009" s="1">
        <f t="shared" si="63"/>
      </c>
    </row>
    <row r="2010" spans="2:3" ht="18.75" customHeight="1">
      <c r="B2010">
        <f t="shared" si="62"/>
      </c>
      <c r="C2010" s="1">
        <f t="shared" si="63"/>
      </c>
    </row>
    <row r="2011" spans="2:3" ht="18.75" customHeight="1">
      <c r="B2011">
        <f t="shared" si="62"/>
      </c>
      <c r="C2011" s="1">
        <f t="shared" si="63"/>
      </c>
    </row>
    <row r="2012" spans="2:3" ht="18.75" customHeight="1">
      <c r="B2012">
        <f t="shared" si="62"/>
      </c>
      <c r="C2012" s="1">
        <f t="shared" si="63"/>
      </c>
    </row>
    <row r="2013" spans="2:3" ht="18.75" customHeight="1">
      <c r="B2013">
        <f t="shared" si="62"/>
      </c>
      <c r="C2013" s="1">
        <f t="shared" si="63"/>
      </c>
    </row>
    <row r="2014" spans="2:3" ht="18.75" customHeight="1">
      <c r="B2014">
        <f t="shared" si="62"/>
      </c>
      <c r="C2014" s="1">
        <f t="shared" si="63"/>
      </c>
    </row>
    <row r="2015" spans="2:3" ht="18.75" customHeight="1">
      <c r="B2015">
        <f t="shared" si="62"/>
      </c>
      <c r="C2015" s="1">
        <f t="shared" si="63"/>
      </c>
    </row>
    <row r="2016" spans="2:3" ht="18.75" customHeight="1">
      <c r="B2016">
        <f t="shared" si="62"/>
      </c>
      <c r="C2016" s="1">
        <f t="shared" si="63"/>
      </c>
    </row>
    <row r="2017" spans="2:3" ht="18.75" customHeight="1">
      <c r="B2017">
        <f t="shared" si="62"/>
      </c>
      <c r="C2017" s="1">
        <f t="shared" si="63"/>
      </c>
    </row>
    <row r="2018" spans="2:3" ht="18.75" customHeight="1">
      <c r="B2018">
        <f t="shared" si="62"/>
      </c>
      <c r="C2018" s="1">
        <f t="shared" si="63"/>
      </c>
    </row>
    <row r="2019" spans="2:3" ht="18.75" customHeight="1">
      <c r="B2019">
        <f t="shared" si="62"/>
      </c>
      <c r="C2019" s="1">
        <f t="shared" si="63"/>
      </c>
    </row>
    <row r="2020" spans="2:3" ht="18.75" customHeight="1">
      <c r="B2020">
        <f t="shared" si="62"/>
      </c>
      <c r="C2020" s="1">
        <f t="shared" si="63"/>
      </c>
    </row>
    <row r="2021" spans="2:3" ht="18.75" customHeight="1">
      <c r="B2021">
        <f t="shared" si="62"/>
      </c>
      <c r="C2021" s="1">
        <f t="shared" si="63"/>
      </c>
    </row>
    <row r="2022" spans="2:3" ht="18.75" customHeight="1">
      <c r="B2022">
        <f t="shared" si="62"/>
      </c>
      <c r="C2022" s="1">
        <f t="shared" si="63"/>
      </c>
    </row>
    <row r="2023" spans="2:3" ht="18.75" customHeight="1">
      <c r="B2023">
        <f t="shared" si="62"/>
      </c>
      <c r="C2023" s="1">
        <f t="shared" si="63"/>
      </c>
    </row>
    <row r="2024" spans="2:3" ht="18.75" customHeight="1">
      <c r="B2024">
        <f t="shared" si="62"/>
      </c>
      <c r="C2024" s="1">
        <f t="shared" si="63"/>
      </c>
    </row>
    <row r="2025" spans="2:3" ht="18.75" customHeight="1">
      <c r="B2025">
        <f t="shared" si="62"/>
      </c>
      <c r="C2025" s="1">
        <f t="shared" si="63"/>
      </c>
    </row>
    <row r="2026" spans="2:3" ht="18.75" customHeight="1">
      <c r="B2026">
        <f t="shared" si="62"/>
      </c>
      <c r="C2026" s="1">
        <f t="shared" si="63"/>
      </c>
    </row>
    <row r="2027" spans="2:3" ht="18.75" customHeight="1">
      <c r="B2027">
        <f t="shared" si="62"/>
      </c>
      <c r="C2027" s="1">
        <f t="shared" si="63"/>
      </c>
    </row>
    <row r="2028" spans="2:3" ht="18.75" customHeight="1">
      <c r="B2028">
        <f t="shared" si="62"/>
      </c>
      <c r="C2028" s="1">
        <f t="shared" si="63"/>
      </c>
    </row>
    <row r="2029" spans="2:3" ht="18.75" customHeight="1">
      <c r="B2029">
        <f t="shared" si="62"/>
      </c>
      <c r="C2029" s="1">
        <f t="shared" si="63"/>
      </c>
    </row>
    <row r="2030" spans="2:3" ht="18.75" customHeight="1">
      <c r="B2030">
        <f t="shared" si="62"/>
      </c>
      <c r="C2030" s="1">
        <f t="shared" si="63"/>
      </c>
    </row>
    <row r="2031" spans="2:3" ht="18.75" customHeight="1">
      <c r="B2031">
        <f t="shared" si="62"/>
      </c>
      <c r="C2031" s="1">
        <f t="shared" si="63"/>
      </c>
    </row>
    <row r="2032" spans="2:3" ht="18.75" customHeight="1">
      <c r="B2032">
        <f t="shared" si="62"/>
      </c>
      <c r="C2032" s="1">
        <f t="shared" si="63"/>
      </c>
    </row>
    <row r="2033" spans="2:3" ht="18.75" customHeight="1">
      <c r="B2033">
        <f t="shared" si="62"/>
      </c>
      <c r="C2033" s="1">
        <f t="shared" si="63"/>
      </c>
    </row>
    <row r="2034" spans="2:3" ht="18.75" customHeight="1">
      <c r="B2034">
        <f t="shared" si="62"/>
      </c>
      <c r="C2034" s="1">
        <f t="shared" si="63"/>
      </c>
    </row>
    <row r="2035" spans="2:3" ht="18.75" customHeight="1">
      <c r="B2035">
        <f t="shared" si="62"/>
      </c>
      <c r="C2035" s="1">
        <f t="shared" si="63"/>
      </c>
    </row>
    <row r="2036" spans="2:3" ht="18.75" customHeight="1">
      <c r="B2036">
        <f t="shared" si="62"/>
      </c>
      <c r="C2036" s="1">
        <f t="shared" si="63"/>
      </c>
    </row>
    <row r="2037" spans="2:3" ht="18.75" customHeight="1">
      <c r="B2037">
        <f t="shared" si="62"/>
      </c>
      <c r="C2037" s="1">
        <f t="shared" si="63"/>
      </c>
    </row>
    <row r="2038" spans="2:3" ht="18.75" customHeight="1">
      <c r="B2038">
        <f t="shared" si="62"/>
      </c>
      <c r="C2038" s="1">
        <f t="shared" si="63"/>
      </c>
    </row>
    <row r="2039" spans="2:3" ht="18.75" customHeight="1">
      <c r="B2039">
        <f t="shared" si="62"/>
      </c>
      <c r="C2039" s="1">
        <f t="shared" si="63"/>
      </c>
    </row>
    <row r="2040" spans="2:3" ht="18.75" customHeight="1">
      <c r="B2040">
        <f t="shared" si="62"/>
      </c>
      <c r="C2040" s="1">
        <f t="shared" si="63"/>
      </c>
    </row>
    <row r="2041" spans="2:3" ht="18.75" customHeight="1">
      <c r="B2041">
        <f t="shared" si="62"/>
      </c>
      <c r="C2041" s="1">
        <f t="shared" si="63"/>
      </c>
    </row>
    <row r="2042" spans="2:3" ht="18.75" customHeight="1">
      <c r="B2042">
        <f t="shared" si="62"/>
      </c>
      <c r="C2042" s="1">
        <f t="shared" si="63"/>
      </c>
    </row>
    <row r="2043" spans="2:3" ht="18.75" customHeight="1">
      <c r="B2043">
        <f t="shared" si="62"/>
      </c>
      <c r="C2043" s="1">
        <f t="shared" si="63"/>
      </c>
    </row>
    <row r="2044" spans="2:3" ht="18.75" customHeight="1">
      <c r="B2044">
        <f t="shared" si="62"/>
      </c>
      <c r="C2044" s="1">
        <f t="shared" si="63"/>
      </c>
    </row>
    <row r="2045" spans="2:3" ht="18.75" customHeight="1">
      <c r="B2045">
        <f t="shared" si="62"/>
      </c>
      <c r="C2045" s="1">
        <f t="shared" si="63"/>
      </c>
    </row>
    <row r="2046" spans="2:3" ht="18.75" customHeight="1">
      <c r="B2046">
        <f t="shared" si="62"/>
      </c>
      <c r="C2046" s="1">
        <f t="shared" si="63"/>
      </c>
    </row>
    <row r="2047" spans="2:3" ht="18.75" customHeight="1">
      <c r="B2047">
        <f t="shared" si="62"/>
      </c>
      <c r="C2047" s="1">
        <f t="shared" si="63"/>
      </c>
    </row>
    <row r="2048" spans="2:3" ht="18.75" customHeight="1">
      <c r="B2048">
        <f t="shared" si="62"/>
      </c>
      <c r="C2048" s="1">
        <f t="shared" si="63"/>
      </c>
    </row>
    <row r="2049" spans="2:3" ht="18.75" customHeight="1">
      <c r="B2049">
        <f t="shared" si="62"/>
      </c>
      <c r="C2049" s="1">
        <f t="shared" si="63"/>
      </c>
    </row>
    <row r="2050" spans="2:3" ht="18.75" customHeight="1">
      <c r="B2050">
        <f t="shared" si="62"/>
      </c>
      <c r="C2050" s="1">
        <f t="shared" si="63"/>
      </c>
    </row>
    <row r="2051" spans="2:3" ht="18.75" customHeight="1">
      <c r="B2051">
        <f t="shared" si="62"/>
      </c>
      <c r="C2051" s="1">
        <f t="shared" si="63"/>
      </c>
    </row>
    <row r="2052" spans="2:3" ht="18.75" customHeight="1">
      <c r="B2052">
        <f t="shared" si="62"/>
      </c>
      <c r="C2052" s="1">
        <f t="shared" si="63"/>
      </c>
    </row>
    <row r="2053" spans="2:3" ht="18.75" customHeight="1">
      <c r="B2053">
        <f t="shared" si="62"/>
      </c>
      <c r="C2053" s="1">
        <f t="shared" si="63"/>
      </c>
    </row>
    <row r="2054" spans="2:3" ht="18.75" customHeight="1">
      <c r="B2054">
        <f t="shared" si="62"/>
      </c>
      <c r="C2054" s="1">
        <f t="shared" si="63"/>
      </c>
    </row>
    <row r="2055" spans="2:3" ht="18.75" customHeight="1">
      <c r="B2055">
        <f t="shared" si="62"/>
      </c>
      <c r="C2055" s="1">
        <f t="shared" si="63"/>
      </c>
    </row>
    <row r="2056" spans="2:3" ht="18.75" customHeight="1">
      <c r="B2056">
        <f t="shared" si="62"/>
      </c>
      <c r="C2056" s="1">
        <f t="shared" si="63"/>
      </c>
    </row>
    <row r="2057" spans="2:3" ht="18.75" customHeight="1">
      <c r="B2057">
        <f t="shared" si="62"/>
      </c>
      <c r="C2057" s="1">
        <f t="shared" si="63"/>
      </c>
    </row>
    <row r="2058" spans="2:3" ht="18.75" customHeight="1">
      <c r="B2058">
        <f t="shared" si="62"/>
      </c>
      <c r="C2058" s="1">
        <f t="shared" si="63"/>
      </c>
    </row>
    <row r="2059" spans="2:3" ht="18.75" customHeight="1">
      <c r="B2059">
        <f t="shared" si="62"/>
      </c>
      <c r="C2059" s="1">
        <f t="shared" si="63"/>
      </c>
    </row>
    <row r="2060" spans="2:3" ht="18.75" customHeight="1">
      <c r="B2060">
        <f t="shared" si="62"/>
      </c>
      <c r="C2060" s="1">
        <f t="shared" si="63"/>
      </c>
    </row>
    <row r="2061" spans="2:3" ht="18.75" customHeight="1">
      <c r="B2061">
        <f t="shared" si="62"/>
      </c>
      <c r="C2061" s="1">
        <f t="shared" si="63"/>
      </c>
    </row>
    <row r="2062" spans="2:3" ht="18.75" customHeight="1">
      <c r="B2062">
        <f aca="true" t="shared" si="64" ref="B2062:B2125">Code128(A2062)</f>
      </c>
      <c r="C2062" s="1">
        <f aca="true" t="shared" si="65" ref="C2062:C2125">B2062</f>
      </c>
    </row>
    <row r="2063" spans="2:3" ht="18.75" customHeight="1">
      <c r="B2063">
        <f t="shared" si="64"/>
      </c>
      <c r="C2063" s="1">
        <f t="shared" si="65"/>
      </c>
    </row>
    <row r="2064" spans="2:3" ht="18.75" customHeight="1">
      <c r="B2064">
        <f t="shared" si="64"/>
      </c>
      <c r="C2064" s="1">
        <f t="shared" si="65"/>
      </c>
    </row>
    <row r="2065" spans="2:3" ht="18.75" customHeight="1">
      <c r="B2065">
        <f t="shared" si="64"/>
      </c>
      <c r="C2065" s="1">
        <f t="shared" si="65"/>
      </c>
    </row>
    <row r="2066" spans="2:3" ht="18.75" customHeight="1">
      <c r="B2066">
        <f t="shared" si="64"/>
      </c>
      <c r="C2066" s="1">
        <f t="shared" si="65"/>
      </c>
    </row>
    <row r="2067" spans="2:3" ht="18.75" customHeight="1">
      <c r="B2067">
        <f t="shared" si="64"/>
      </c>
      <c r="C2067" s="1">
        <f t="shared" si="65"/>
      </c>
    </row>
    <row r="2068" spans="2:3" ht="18.75" customHeight="1">
      <c r="B2068">
        <f t="shared" si="64"/>
      </c>
      <c r="C2068" s="1">
        <f t="shared" si="65"/>
      </c>
    </row>
    <row r="2069" spans="2:3" ht="18.75" customHeight="1">
      <c r="B2069">
        <f t="shared" si="64"/>
      </c>
      <c r="C2069" s="1">
        <f t="shared" si="65"/>
      </c>
    </row>
    <row r="2070" spans="2:3" ht="18.75" customHeight="1">
      <c r="B2070">
        <f t="shared" si="64"/>
      </c>
      <c r="C2070" s="1">
        <f t="shared" si="65"/>
      </c>
    </row>
    <row r="2071" spans="2:3" ht="18.75" customHeight="1">
      <c r="B2071">
        <f t="shared" si="64"/>
      </c>
      <c r="C2071" s="1">
        <f t="shared" si="65"/>
      </c>
    </row>
    <row r="2072" spans="2:3" ht="18.75" customHeight="1">
      <c r="B2072">
        <f t="shared" si="64"/>
      </c>
      <c r="C2072" s="1">
        <f t="shared" si="65"/>
      </c>
    </row>
    <row r="2073" spans="2:3" ht="18.75" customHeight="1">
      <c r="B2073">
        <f t="shared" si="64"/>
      </c>
      <c r="C2073" s="1">
        <f t="shared" si="65"/>
      </c>
    </row>
    <row r="2074" spans="2:3" ht="18.75" customHeight="1">
      <c r="B2074">
        <f t="shared" si="64"/>
      </c>
      <c r="C2074" s="1">
        <f t="shared" si="65"/>
      </c>
    </row>
    <row r="2075" spans="2:3" ht="18.75" customHeight="1">
      <c r="B2075">
        <f t="shared" si="64"/>
      </c>
      <c r="C2075" s="1">
        <f t="shared" si="65"/>
      </c>
    </row>
    <row r="2076" spans="2:3" ht="18.75" customHeight="1">
      <c r="B2076">
        <f t="shared" si="64"/>
      </c>
      <c r="C2076" s="1">
        <f t="shared" si="65"/>
      </c>
    </row>
    <row r="2077" spans="2:3" ht="18.75" customHeight="1">
      <c r="B2077">
        <f t="shared" si="64"/>
      </c>
      <c r="C2077" s="1">
        <f t="shared" si="65"/>
      </c>
    </row>
    <row r="2078" spans="2:3" ht="18.75" customHeight="1">
      <c r="B2078">
        <f t="shared" si="64"/>
      </c>
      <c r="C2078" s="1">
        <f t="shared" si="65"/>
      </c>
    </row>
    <row r="2079" spans="2:3" ht="18.75" customHeight="1">
      <c r="B2079">
        <f t="shared" si="64"/>
      </c>
      <c r="C2079" s="1">
        <f t="shared" si="65"/>
      </c>
    </row>
    <row r="2080" spans="2:3" ht="18.75" customHeight="1">
      <c r="B2080">
        <f t="shared" si="64"/>
      </c>
      <c r="C2080" s="1">
        <f t="shared" si="65"/>
      </c>
    </row>
    <row r="2081" spans="2:3" ht="18.75" customHeight="1">
      <c r="B2081">
        <f t="shared" si="64"/>
      </c>
      <c r="C2081" s="1">
        <f t="shared" si="65"/>
      </c>
    </row>
    <row r="2082" spans="2:3" ht="18.75" customHeight="1">
      <c r="B2082">
        <f t="shared" si="64"/>
      </c>
      <c r="C2082" s="1">
        <f t="shared" si="65"/>
      </c>
    </row>
    <row r="2083" spans="2:3" ht="18.75" customHeight="1">
      <c r="B2083">
        <f t="shared" si="64"/>
      </c>
      <c r="C2083" s="1">
        <f t="shared" si="65"/>
      </c>
    </row>
    <row r="2084" spans="2:3" ht="18.75" customHeight="1">
      <c r="B2084">
        <f t="shared" si="64"/>
      </c>
      <c r="C2084" s="1">
        <f t="shared" si="65"/>
      </c>
    </row>
    <row r="2085" spans="2:3" ht="18.75" customHeight="1">
      <c r="B2085">
        <f t="shared" si="64"/>
      </c>
      <c r="C2085" s="1">
        <f t="shared" si="65"/>
      </c>
    </row>
    <row r="2086" spans="2:3" ht="18.75" customHeight="1">
      <c r="B2086">
        <f t="shared" si="64"/>
      </c>
      <c r="C2086" s="1">
        <f t="shared" si="65"/>
      </c>
    </row>
    <row r="2087" spans="2:3" ht="18.75" customHeight="1">
      <c r="B2087">
        <f t="shared" si="64"/>
      </c>
      <c r="C2087" s="1">
        <f t="shared" si="65"/>
      </c>
    </row>
    <row r="2088" spans="2:3" ht="18.75" customHeight="1">
      <c r="B2088">
        <f t="shared" si="64"/>
      </c>
      <c r="C2088" s="1">
        <f t="shared" si="65"/>
      </c>
    </row>
    <row r="2089" spans="2:3" ht="18.75" customHeight="1">
      <c r="B2089">
        <f t="shared" si="64"/>
      </c>
      <c r="C2089" s="1">
        <f t="shared" si="65"/>
      </c>
    </row>
    <row r="2090" spans="2:3" ht="18.75" customHeight="1">
      <c r="B2090">
        <f t="shared" si="64"/>
      </c>
      <c r="C2090" s="1">
        <f t="shared" si="65"/>
      </c>
    </row>
    <row r="2091" spans="2:3" ht="18.75" customHeight="1">
      <c r="B2091">
        <f t="shared" si="64"/>
      </c>
      <c r="C2091" s="1">
        <f t="shared" si="65"/>
      </c>
    </row>
    <row r="2092" spans="2:3" ht="18.75" customHeight="1">
      <c r="B2092">
        <f t="shared" si="64"/>
      </c>
      <c r="C2092" s="1">
        <f t="shared" si="65"/>
      </c>
    </row>
    <row r="2093" spans="2:3" ht="18.75" customHeight="1">
      <c r="B2093">
        <f t="shared" si="64"/>
      </c>
      <c r="C2093" s="1">
        <f t="shared" si="65"/>
      </c>
    </row>
    <row r="2094" spans="2:3" ht="18.75" customHeight="1">
      <c r="B2094">
        <f t="shared" si="64"/>
      </c>
      <c r="C2094" s="1">
        <f t="shared" si="65"/>
      </c>
    </row>
    <row r="2095" spans="2:3" ht="18.75" customHeight="1">
      <c r="B2095">
        <f t="shared" si="64"/>
      </c>
      <c r="C2095" s="1">
        <f t="shared" si="65"/>
      </c>
    </row>
    <row r="2096" spans="2:3" ht="18.75" customHeight="1">
      <c r="B2096">
        <f t="shared" si="64"/>
      </c>
      <c r="C2096" s="1">
        <f t="shared" si="65"/>
      </c>
    </row>
    <row r="2097" spans="2:3" ht="18.75" customHeight="1">
      <c r="B2097">
        <f t="shared" si="64"/>
      </c>
      <c r="C2097" s="1">
        <f t="shared" si="65"/>
      </c>
    </row>
    <row r="2098" spans="2:3" ht="18.75" customHeight="1">
      <c r="B2098">
        <f t="shared" si="64"/>
      </c>
      <c r="C2098" s="1">
        <f t="shared" si="65"/>
      </c>
    </row>
    <row r="2099" spans="2:3" ht="18.75" customHeight="1">
      <c r="B2099">
        <f t="shared" si="64"/>
      </c>
      <c r="C2099" s="1">
        <f t="shared" si="65"/>
      </c>
    </row>
    <row r="2100" spans="2:3" ht="18.75" customHeight="1">
      <c r="B2100">
        <f t="shared" si="64"/>
      </c>
      <c r="C2100" s="1">
        <f t="shared" si="65"/>
      </c>
    </row>
    <row r="2101" spans="2:3" ht="18.75" customHeight="1">
      <c r="B2101">
        <f t="shared" si="64"/>
      </c>
      <c r="C2101" s="1">
        <f t="shared" si="65"/>
      </c>
    </row>
    <row r="2102" spans="2:3" ht="18.75" customHeight="1">
      <c r="B2102">
        <f t="shared" si="64"/>
      </c>
      <c r="C2102" s="1">
        <f t="shared" si="65"/>
      </c>
    </row>
    <row r="2103" spans="2:3" ht="18.75" customHeight="1">
      <c r="B2103">
        <f t="shared" si="64"/>
      </c>
      <c r="C2103" s="1">
        <f t="shared" si="65"/>
      </c>
    </row>
    <row r="2104" spans="2:3" ht="18.75" customHeight="1">
      <c r="B2104">
        <f t="shared" si="64"/>
      </c>
      <c r="C2104" s="1">
        <f t="shared" si="65"/>
      </c>
    </row>
    <row r="2105" spans="2:3" ht="18.75" customHeight="1">
      <c r="B2105">
        <f t="shared" si="64"/>
      </c>
      <c r="C2105" s="1">
        <f t="shared" si="65"/>
      </c>
    </row>
    <row r="2106" spans="2:3" ht="18.75" customHeight="1">
      <c r="B2106">
        <f t="shared" si="64"/>
      </c>
      <c r="C2106" s="1">
        <f t="shared" si="65"/>
      </c>
    </row>
    <row r="2107" spans="2:3" ht="18.75" customHeight="1">
      <c r="B2107">
        <f t="shared" si="64"/>
      </c>
      <c r="C2107" s="1">
        <f t="shared" si="65"/>
      </c>
    </row>
    <row r="2108" spans="2:3" ht="18.75" customHeight="1">
      <c r="B2108">
        <f t="shared" si="64"/>
      </c>
      <c r="C2108" s="1">
        <f t="shared" si="65"/>
      </c>
    </row>
    <row r="2109" spans="2:3" ht="18.75" customHeight="1">
      <c r="B2109">
        <f t="shared" si="64"/>
      </c>
      <c r="C2109" s="1">
        <f t="shared" si="65"/>
      </c>
    </row>
    <row r="2110" spans="2:3" ht="18.75" customHeight="1">
      <c r="B2110">
        <f t="shared" si="64"/>
      </c>
      <c r="C2110" s="1">
        <f t="shared" si="65"/>
      </c>
    </row>
    <row r="2111" spans="2:3" ht="18.75" customHeight="1">
      <c r="B2111">
        <f t="shared" si="64"/>
      </c>
      <c r="C2111" s="1">
        <f t="shared" si="65"/>
      </c>
    </row>
    <row r="2112" spans="2:3" ht="18.75" customHeight="1">
      <c r="B2112">
        <f t="shared" si="64"/>
      </c>
      <c r="C2112" s="1">
        <f t="shared" si="65"/>
      </c>
    </row>
    <row r="2113" spans="2:3" ht="18.75" customHeight="1">
      <c r="B2113">
        <f t="shared" si="64"/>
      </c>
      <c r="C2113" s="1">
        <f t="shared" si="65"/>
      </c>
    </row>
    <row r="2114" spans="2:3" ht="18.75" customHeight="1">
      <c r="B2114">
        <f t="shared" si="64"/>
      </c>
      <c r="C2114" s="1">
        <f t="shared" si="65"/>
      </c>
    </row>
    <row r="2115" spans="2:3" ht="18.75" customHeight="1">
      <c r="B2115">
        <f t="shared" si="64"/>
      </c>
      <c r="C2115" s="1">
        <f t="shared" si="65"/>
      </c>
    </row>
    <row r="2116" spans="2:3" ht="18.75" customHeight="1">
      <c r="B2116">
        <f t="shared" si="64"/>
      </c>
      <c r="C2116" s="1">
        <f t="shared" si="65"/>
      </c>
    </row>
    <row r="2117" spans="2:3" ht="18.75" customHeight="1">
      <c r="B2117">
        <f t="shared" si="64"/>
      </c>
      <c r="C2117" s="1">
        <f t="shared" si="65"/>
      </c>
    </row>
    <row r="2118" spans="2:3" ht="18.75" customHeight="1">
      <c r="B2118">
        <f t="shared" si="64"/>
      </c>
      <c r="C2118" s="1">
        <f t="shared" si="65"/>
      </c>
    </row>
    <row r="2119" spans="2:3" ht="18.75" customHeight="1">
      <c r="B2119">
        <f t="shared" si="64"/>
      </c>
      <c r="C2119" s="1">
        <f t="shared" si="65"/>
      </c>
    </row>
    <row r="2120" spans="2:3" ht="18.75" customHeight="1">
      <c r="B2120">
        <f t="shared" si="64"/>
      </c>
      <c r="C2120" s="1">
        <f t="shared" si="65"/>
      </c>
    </row>
    <row r="2121" spans="2:3" ht="18.75" customHeight="1">
      <c r="B2121">
        <f t="shared" si="64"/>
      </c>
      <c r="C2121" s="1">
        <f t="shared" si="65"/>
      </c>
    </row>
    <row r="2122" spans="2:3" ht="18.75" customHeight="1">
      <c r="B2122">
        <f t="shared" si="64"/>
      </c>
      <c r="C2122" s="1">
        <f t="shared" si="65"/>
      </c>
    </row>
    <row r="2123" spans="2:3" ht="18.75" customHeight="1">
      <c r="B2123">
        <f t="shared" si="64"/>
      </c>
      <c r="C2123" s="1">
        <f t="shared" si="65"/>
      </c>
    </row>
    <row r="2124" spans="2:3" ht="18.75" customHeight="1">
      <c r="B2124">
        <f t="shared" si="64"/>
      </c>
      <c r="C2124" s="1">
        <f t="shared" si="65"/>
      </c>
    </row>
    <row r="2125" spans="2:3" ht="18.75" customHeight="1">
      <c r="B2125">
        <f t="shared" si="64"/>
      </c>
      <c r="C2125" s="1">
        <f t="shared" si="65"/>
      </c>
    </row>
    <row r="2126" spans="2:3" ht="18.75" customHeight="1">
      <c r="B2126">
        <f aca="true" t="shared" si="66" ref="B2126:B2189">Code128(A2126)</f>
      </c>
      <c r="C2126" s="1">
        <f aca="true" t="shared" si="67" ref="C2126:C2189">B2126</f>
      </c>
    </row>
    <row r="2127" spans="2:3" ht="18.75" customHeight="1">
      <c r="B2127">
        <f t="shared" si="66"/>
      </c>
      <c r="C2127" s="1">
        <f t="shared" si="67"/>
      </c>
    </row>
    <row r="2128" spans="2:3" ht="18.75" customHeight="1">
      <c r="B2128">
        <f t="shared" si="66"/>
      </c>
      <c r="C2128" s="1">
        <f t="shared" si="67"/>
      </c>
    </row>
    <row r="2129" spans="2:3" ht="18.75" customHeight="1">
      <c r="B2129">
        <f t="shared" si="66"/>
      </c>
      <c r="C2129" s="1">
        <f t="shared" si="67"/>
      </c>
    </row>
    <row r="2130" spans="2:3" ht="18.75" customHeight="1">
      <c r="B2130">
        <f t="shared" si="66"/>
      </c>
      <c r="C2130" s="1">
        <f t="shared" si="67"/>
      </c>
    </row>
    <row r="2131" spans="2:3" ht="18.75" customHeight="1">
      <c r="B2131">
        <f t="shared" si="66"/>
      </c>
      <c r="C2131" s="1">
        <f t="shared" si="67"/>
      </c>
    </row>
    <row r="2132" spans="2:3" ht="18.75" customHeight="1">
      <c r="B2132">
        <f t="shared" si="66"/>
      </c>
      <c r="C2132" s="1">
        <f t="shared" si="67"/>
      </c>
    </row>
    <row r="2133" spans="2:3" ht="18.75" customHeight="1">
      <c r="B2133">
        <f t="shared" si="66"/>
      </c>
      <c r="C2133" s="1">
        <f t="shared" si="67"/>
      </c>
    </row>
    <row r="2134" spans="2:3" ht="18.75" customHeight="1">
      <c r="B2134">
        <f t="shared" si="66"/>
      </c>
      <c r="C2134" s="1">
        <f t="shared" si="67"/>
      </c>
    </row>
    <row r="2135" spans="2:3" ht="18.75" customHeight="1">
      <c r="B2135">
        <f t="shared" si="66"/>
      </c>
      <c r="C2135" s="1">
        <f t="shared" si="67"/>
      </c>
    </row>
    <row r="2136" spans="2:3" ht="18.75" customHeight="1">
      <c r="B2136">
        <f t="shared" si="66"/>
      </c>
      <c r="C2136" s="1">
        <f t="shared" si="67"/>
      </c>
    </row>
    <row r="2137" spans="2:3" ht="18.75" customHeight="1">
      <c r="B2137">
        <f t="shared" si="66"/>
      </c>
      <c r="C2137" s="1">
        <f t="shared" si="67"/>
      </c>
    </row>
    <row r="2138" spans="2:3" ht="18.75" customHeight="1">
      <c r="B2138">
        <f t="shared" si="66"/>
      </c>
      <c r="C2138" s="1">
        <f t="shared" si="67"/>
      </c>
    </row>
    <row r="2139" spans="2:3" ht="18.75" customHeight="1">
      <c r="B2139">
        <f t="shared" si="66"/>
      </c>
      <c r="C2139" s="1">
        <f t="shared" si="67"/>
      </c>
    </row>
    <row r="2140" spans="2:3" ht="18.75" customHeight="1">
      <c r="B2140">
        <f t="shared" si="66"/>
      </c>
      <c r="C2140" s="1">
        <f t="shared" si="67"/>
      </c>
    </row>
    <row r="2141" spans="2:3" ht="18.75" customHeight="1">
      <c r="B2141">
        <f t="shared" si="66"/>
      </c>
      <c r="C2141" s="1">
        <f t="shared" si="67"/>
      </c>
    </row>
    <row r="2142" spans="2:3" ht="18.75" customHeight="1">
      <c r="B2142">
        <f t="shared" si="66"/>
      </c>
      <c r="C2142" s="1">
        <f t="shared" si="67"/>
      </c>
    </row>
    <row r="2143" spans="2:3" ht="18.75" customHeight="1">
      <c r="B2143">
        <f t="shared" si="66"/>
      </c>
      <c r="C2143" s="1">
        <f t="shared" si="67"/>
      </c>
    </row>
    <row r="2144" spans="2:3" ht="18.75" customHeight="1">
      <c r="B2144">
        <f t="shared" si="66"/>
      </c>
      <c r="C2144" s="1">
        <f t="shared" si="67"/>
      </c>
    </row>
    <row r="2145" spans="2:3" ht="18.75" customHeight="1">
      <c r="B2145">
        <f t="shared" si="66"/>
      </c>
      <c r="C2145" s="1">
        <f t="shared" si="67"/>
      </c>
    </row>
    <row r="2146" spans="2:3" ht="18.75" customHeight="1">
      <c r="B2146">
        <f t="shared" si="66"/>
      </c>
      <c r="C2146" s="1">
        <f t="shared" si="67"/>
      </c>
    </row>
    <row r="2147" spans="2:3" ht="18.75" customHeight="1">
      <c r="B2147">
        <f t="shared" si="66"/>
      </c>
      <c r="C2147" s="1">
        <f t="shared" si="67"/>
      </c>
    </row>
    <row r="2148" spans="2:3" ht="18.75" customHeight="1">
      <c r="B2148">
        <f t="shared" si="66"/>
      </c>
      <c r="C2148" s="1">
        <f t="shared" si="67"/>
      </c>
    </row>
    <row r="2149" spans="2:3" ht="18.75" customHeight="1">
      <c r="B2149">
        <f t="shared" si="66"/>
      </c>
      <c r="C2149" s="1">
        <f t="shared" si="67"/>
      </c>
    </row>
    <row r="2150" spans="2:3" ht="18.75" customHeight="1">
      <c r="B2150">
        <f t="shared" si="66"/>
      </c>
      <c r="C2150" s="1">
        <f t="shared" si="67"/>
      </c>
    </row>
    <row r="2151" spans="2:3" ht="18.75" customHeight="1">
      <c r="B2151">
        <f t="shared" si="66"/>
      </c>
      <c r="C2151" s="1">
        <f t="shared" si="67"/>
      </c>
    </row>
    <row r="2152" spans="2:3" ht="18.75" customHeight="1">
      <c r="B2152">
        <f t="shared" si="66"/>
      </c>
      <c r="C2152" s="1">
        <f t="shared" si="67"/>
      </c>
    </row>
    <row r="2153" spans="2:3" ht="18.75" customHeight="1">
      <c r="B2153">
        <f t="shared" si="66"/>
      </c>
      <c r="C2153" s="1">
        <f t="shared" si="67"/>
      </c>
    </row>
    <row r="2154" spans="2:3" ht="18.75" customHeight="1">
      <c r="B2154">
        <f t="shared" si="66"/>
      </c>
      <c r="C2154" s="1">
        <f t="shared" si="67"/>
      </c>
    </row>
    <row r="2155" spans="2:3" ht="18.75" customHeight="1">
      <c r="B2155">
        <f t="shared" si="66"/>
      </c>
      <c r="C2155" s="1">
        <f t="shared" si="67"/>
      </c>
    </row>
    <row r="2156" spans="2:3" ht="18.75" customHeight="1">
      <c r="B2156">
        <f t="shared" si="66"/>
      </c>
      <c r="C2156" s="1">
        <f t="shared" si="67"/>
      </c>
    </row>
    <row r="2157" spans="2:3" ht="18.75" customHeight="1">
      <c r="B2157">
        <f t="shared" si="66"/>
      </c>
      <c r="C2157" s="1">
        <f t="shared" si="67"/>
      </c>
    </row>
    <row r="2158" spans="2:3" ht="18.75" customHeight="1">
      <c r="B2158">
        <f t="shared" si="66"/>
      </c>
      <c r="C2158" s="1">
        <f t="shared" si="67"/>
      </c>
    </row>
    <row r="2159" spans="2:3" ht="18.75" customHeight="1">
      <c r="B2159">
        <f t="shared" si="66"/>
      </c>
      <c r="C2159" s="1">
        <f t="shared" si="67"/>
      </c>
    </row>
    <row r="2160" spans="2:3" ht="18.75" customHeight="1">
      <c r="B2160">
        <f t="shared" si="66"/>
      </c>
      <c r="C2160" s="1">
        <f t="shared" si="67"/>
      </c>
    </row>
    <row r="2161" spans="2:3" ht="18.75" customHeight="1">
      <c r="B2161">
        <f t="shared" si="66"/>
      </c>
      <c r="C2161" s="1">
        <f t="shared" si="67"/>
      </c>
    </row>
    <row r="2162" spans="2:3" ht="18.75" customHeight="1">
      <c r="B2162">
        <f t="shared" si="66"/>
      </c>
      <c r="C2162" s="1">
        <f t="shared" si="67"/>
      </c>
    </row>
    <row r="2163" spans="2:3" ht="18.75" customHeight="1">
      <c r="B2163">
        <f t="shared" si="66"/>
      </c>
      <c r="C2163" s="1">
        <f t="shared" si="67"/>
      </c>
    </row>
    <row r="2164" spans="2:3" ht="18.75" customHeight="1">
      <c r="B2164">
        <f t="shared" si="66"/>
      </c>
      <c r="C2164" s="1">
        <f t="shared" si="67"/>
      </c>
    </row>
    <row r="2165" spans="2:3" ht="18.75" customHeight="1">
      <c r="B2165">
        <f t="shared" si="66"/>
      </c>
      <c r="C2165" s="1">
        <f t="shared" si="67"/>
      </c>
    </row>
    <row r="2166" spans="2:3" ht="18.75" customHeight="1">
      <c r="B2166">
        <f t="shared" si="66"/>
      </c>
      <c r="C2166" s="1">
        <f t="shared" si="67"/>
      </c>
    </row>
    <row r="2167" spans="2:3" ht="18.75" customHeight="1">
      <c r="B2167">
        <f t="shared" si="66"/>
      </c>
      <c r="C2167" s="1">
        <f t="shared" si="67"/>
      </c>
    </row>
    <row r="2168" spans="2:3" ht="18.75" customHeight="1">
      <c r="B2168">
        <f t="shared" si="66"/>
      </c>
      <c r="C2168" s="1">
        <f t="shared" si="67"/>
      </c>
    </row>
    <row r="2169" spans="2:3" ht="18.75" customHeight="1">
      <c r="B2169">
        <f t="shared" si="66"/>
      </c>
      <c r="C2169" s="1">
        <f t="shared" si="67"/>
      </c>
    </row>
    <row r="2170" spans="2:3" ht="18.75" customHeight="1">
      <c r="B2170">
        <f t="shared" si="66"/>
      </c>
      <c r="C2170" s="1">
        <f t="shared" si="67"/>
      </c>
    </row>
    <row r="2171" spans="2:3" ht="18.75" customHeight="1">
      <c r="B2171">
        <f t="shared" si="66"/>
      </c>
      <c r="C2171" s="1">
        <f t="shared" si="67"/>
      </c>
    </row>
    <row r="2172" spans="2:3" ht="18.75" customHeight="1">
      <c r="B2172">
        <f t="shared" si="66"/>
      </c>
      <c r="C2172" s="1">
        <f t="shared" si="67"/>
      </c>
    </row>
    <row r="2173" spans="2:3" ht="18.75" customHeight="1">
      <c r="B2173">
        <f t="shared" si="66"/>
      </c>
      <c r="C2173" s="1">
        <f t="shared" si="67"/>
      </c>
    </row>
    <row r="2174" spans="2:3" ht="18.75" customHeight="1">
      <c r="B2174">
        <f t="shared" si="66"/>
      </c>
      <c r="C2174" s="1">
        <f t="shared" si="67"/>
      </c>
    </row>
    <row r="2175" spans="2:3" ht="18.75" customHeight="1">
      <c r="B2175">
        <f t="shared" si="66"/>
      </c>
      <c r="C2175" s="1">
        <f t="shared" si="67"/>
      </c>
    </row>
    <row r="2176" spans="2:3" ht="18.75" customHeight="1">
      <c r="B2176">
        <f t="shared" si="66"/>
      </c>
      <c r="C2176" s="1">
        <f t="shared" si="67"/>
      </c>
    </row>
    <row r="2177" spans="2:3" ht="18.75" customHeight="1">
      <c r="B2177">
        <f t="shared" si="66"/>
      </c>
      <c r="C2177" s="1">
        <f t="shared" si="67"/>
      </c>
    </row>
    <row r="2178" spans="2:3" ht="18.75" customHeight="1">
      <c r="B2178">
        <f t="shared" si="66"/>
      </c>
      <c r="C2178" s="1">
        <f t="shared" si="67"/>
      </c>
    </row>
    <row r="2179" spans="2:3" ht="18.75" customHeight="1">
      <c r="B2179">
        <f t="shared" si="66"/>
      </c>
      <c r="C2179" s="1">
        <f t="shared" si="67"/>
      </c>
    </row>
    <row r="2180" spans="2:3" ht="18.75" customHeight="1">
      <c r="B2180">
        <f t="shared" si="66"/>
      </c>
      <c r="C2180" s="1">
        <f t="shared" si="67"/>
      </c>
    </row>
    <row r="2181" spans="2:3" ht="18.75" customHeight="1">
      <c r="B2181">
        <f t="shared" si="66"/>
      </c>
      <c r="C2181" s="1">
        <f t="shared" si="67"/>
      </c>
    </row>
    <row r="2182" spans="2:3" ht="18.75" customHeight="1">
      <c r="B2182">
        <f t="shared" si="66"/>
      </c>
      <c r="C2182" s="1">
        <f t="shared" si="67"/>
      </c>
    </row>
    <row r="2183" spans="2:3" ht="18.75" customHeight="1">
      <c r="B2183">
        <f t="shared" si="66"/>
      </c>
      <c r="C2183" s="1">
        <f t="shared" si="67"/>
      </c>
    </row>
    <row r="2184" spans="2:3" ht="18.75" customHeight="1">
      <c r="B2184">
        <f t="shared" si="66"/>
      </c>
      <c r="C2184" s="1">
        <f t="shared" si="67"/>
      </c>
    </row>
    <row r="2185" spans="2:3" ht="18.75" customHeight="1">
      <c r="B2185">
        <f t="shared" si="66"/>
      </c>
      <c r="C2185" s="1">
        <f t="shared" si="67"/>
      </c>
    </row>
    <row r="2186" spans="2:3" ht="18.75" customHeight="1">
      <c r="B2186">
        <f t="shared" si="66"/>
      </c>
      <c r="C2186" s="1">
        <f t="shared" si="67"/>
      </c>
    </row>
    <row r="2187" spans="2:3" ht="18.75" customHeight="1">
      <c r="B2187">
        <f t="shared" si="66"/>
      </c>
      <c r="C2187" s="1">
        <f t="shared" si="67"/>
      </c>
    </row>
    <row r="2188" spans="2:3" ht="18.75" customHeight="1">
      <c r="B2188">
        <f t="shared" si="66"/>
      </c>
      <c r="C2188" s="1">
        <f t="shared" si="67"/>
      </c>
    </row>
    <row r="2189" spans="2:3" ht="18.75" customHeight="1">
      <c r="B2189">
        <f t="shared" si="66"/>
      </c>
      <c r="C2189" s="1">
        <f t="shared" si="67"/>
      </c>
    </row>
    <row r="2190" spans="2:3" ht="18.75" customHeight="1">
      <c r="B2190">
        <f aca="true" t="shared" si="68" ref="B2190:B2253">Code128(A2190)</f>
      </c>
      <c r="C2190" s="1">
        <f aca="true" t="shared" si="69" ref="C2190:C2253">B2190</f>
      </c>
    </row>
    <row r="2191" spans="2:3" ht="18.75" customHeight="1">
      <c r="B2191">
        <f t="shared" si="68"/>
      </c>
      <c r="C2191" s="1">
        <f t="shared" si="69"/>
      </c>
    </row>
    <row r="2192" spans="2:3" ht="18.75" customHeight="1">
      <c r="B2192">
        <f t="shared" si="68"/>
      </c>
      <c r="C2192" s="1">
        <f t="shared" si="69"/>
      </c>
    </row>
    <row r="2193" spans="2:3" ht="18.75" customHeight="1">
      <c r="B2193">
        <f t="shared" si="68"/>
      </c>
      <c r="C2193" s="1">
        <f t="shared" si="69"/>
      </c>
    </row>
    <row r="2194" spans="2:3" ht="18.75" customHeight="1">
      <c r="B2194">
        <f t="shared" si="68"/>
      </c>
      <c r="C2194" s="1">
        <f t="shared" si="69"/>
      </c>
    </row>
    <row r="2195" spans="2:3" ht="18.75" customHeight="1">
      <c r="B2195">
        <f t="shared" si="68"/>
      </c>
      <c r="C2195" s="1">
        <f t="shared" si="69"/>
      </c>
    </row>
    <row r="2196" spans="2:3" ht="18.75" customHeight="1">
      <c r="B2196">
        <f t="shared" si="68"/>
      </c>
      <c r="C2196" s="1">
        <f t="shared" si="69"/>
      </c>
    </row>
    <row r="2197" spans="2:3" ht="18.75" customHeight="1">
      <c r="B2197">
        <f t="shared" si="68"/>
      </c>
      <c r="C2197" s="1">
        <f t="shared" si="69"/>
      </c>
    </row>
    <row r="2198" spans="2:3" ht="18.75" customHeight="1">
      <c r="B2198">
        <f t="shared" si="68"/>
      </c>
      <c r="C2198" s="1">
        <f t="shared" si="69"/>
      </c>
    </row>
    <row r="2199" spans="2:3" ht="18.75" customHeight="1">
      <c r="B2199">
        <f t="shared" si="68"/>
      </c>
      <c r="C2199" s="1">
        <f t="shared" si="69"/>
      </c>
    </row>
    <row r="2200" spans="2:3" ht="18.75" customHeight="1">
      <c r="B2200">
        <f t="shared" si="68"/>
      </c>
      <c r="C2200" s="1">
        <f t="shared" si="69"/>
      </c>
    </row>
    <row r="2201" spans="2:3" ht="18.75" customHeight="1">
      <c r="B2201">
        <f t="shared" si="68"/>
      </c>
      <c r="C2201" s="1">
        <f t="shared" si="69"/>
      </c>
    </row>
    <row r="2202" spans="2:3" ht="18.75" customHeight="1">
      <c r="B2202">
        <f t="shared" si="68"/>
      </c>
      <c r="C2202" s="1">
        <f t="shared" si="69"/>
      </c>
    </row>
    <row r="2203" spans="2:3" ht="18.75" customHeight="1">
      <c r="B2203">
        <f t="shared" si="68"/>
      </c>
      <c r="C2203" s="1">
        <f t="shared" si="69"/>
      </c>
    </row>
    <row r="2204" spans="2:3" ht="18.75" customHeight="1">
      <c r="B2204">
        <f t="shared" si="68"/>
      </c>
      <c r="C2204" s="1">
        <f t="shared" si="69"/>
      </c>
    </row>
    <row r="2205" spans="2:3" ht="18.75" customHeight="1">
      <c r="B2205">
        <f t="shared" si="68"/>
      </c>
      <c r="C2205" s="1">
        <f t="shared" si="69"/>
      </c>
    </row>
    <row r="2206" spans="2:3" ht="18.75" customHeight="1">
      <c r="B2206">
        <f t="shared" si="68"/>
      </c>
      <c r="C2206" s="1">
        <f t="shared" si="69"/>
      </c>
    </row>
    <row r="2207" spans="2:3" ht="18.75" customHeight="1">
      <c r="B2207">
        <f t="shared" si="68"/>
      </c>
      <c r="C2207" s="1">
        <f t="shared" si="69"/>
      </c>
    </row>
    <row r="2208" spans="2:3" ht="18.75" customHeight="1">
      <c r="B2208">
        <f t="shared" si="68"/>
      </c>
      <c r="C2208" s="1">
        <f t="shared" si="69"/>
      </c>
    </row>
    <row r="2209" spans="2:3" ht="18.75" customHeight="1">
      <c r="B2209">
        <f t="shared" si="68"/>
      </c>
      <c r="C2209" s="1">
        <f t="shared" si="69"/>
      </c>
    </row>
    <row r="2210" spans="2:3" ht="18.75" customHeight="1">
      <c r="B2210">
        <f t="shared" si="68"/>
      </c>
      <c r="C2210" s="1">
        <f t="shared" si="69"/>
      </c>
    </row>
    <row r="2211" spans="2:3" ht="18.75" customHeight="1">
      <c r="B2211">
        <f t="shared" si="68"/>
      </c>
      <c r="C2211" s="1">
        <f t="shared" si="69"/>
      </c>
    </row>
    <row r="2212" spans="2:3" ht="18.75" customHeight="1">
      <c r="B2212">
        <f t="shared" si="68"/>
      </c>
      <c r="C2212" s="1">
        <f t="shared" si="69"/>
      </c>
    </row>
    <row r="2213" spans="2:3" ht="18.75" customHeight="1">
      <c r="B2213">
        <f t="shared" si="68"/>
      </c>
      <c r="C2213" s="1">
        <f t="shared" si="69"/>
      </c>
    </row>
    <row r="2214" spans="2:3" ht="18.75" customHeight="1">
      <c r="B2214">
        <f t="shared" si="68"/>
      </c>
      <c r="C2214" s="1">
        <f t="shared" si="69"/>
      </c>
    </row>
    <row r="2215" spans="2:3" ht="18.75" customHeight="1">
      <c r="B2215">
        <f t="shared" si="68"/>
      </c>
      <c r="C2215" s="1">
        <f t="shared" si="69"/>
      </c>
    </row>
    <row r="2216" spans="2:3" ht="18.75" customHeight="1">
      <c r="B2216">
        <f t="shared" si="68"/>
      </c>
      <c r="C2216" s="1">
        <f t="shared" si="69"/>
      </c>
    </row>
    <row r="2217" spans="2:3" ht="18.75" customHeight="1">
      <c r="B2217">
        <f t="shared" si="68"/>
      </c>
      <c r="C2217" s="1">
        <f t="shared" si="69"/>
      </c>
    </row>
    <row r="2218" spans="2:3" ht="18.75" customHeight="1">
      <c r="B2218">
        <f t="shared" si="68"/>
      </c>
      <c r="C2218" s="1">
        <f t="shared" si="69"/>
      </c>
    </row>
    <row r="2219" spans="2:3" ht="18.75" customHeight="1">
      <c r="B2219">
        <f t="shared" si="68"/>
      </c>
      <c r="C2219" s="1">
        <f t="shared" si="69"/>
      </c>
    </row>
    <row r="2220" spans="2:3" ht="18.75" customHeight="1">
      <c r="B2220">
        <f t="shared" si="68"/>
      </c>
      <c r="C2220" s="1">
        <f t="shared" si="69"/>
      </c>
    </row>
    <row r="2221" spans="2:3" ht="18.75" customHeight="1">
      <c r="B2221">
        <f t="shared" si="68"/>
      </c>
      <c r="C2221" s="1">
        <f t="shared" si="69"/>
      </c>
    </row>
    <row r="2222" spans="2:3" ht="18.75" customHeight="1">
      <c r="B2222">
        <f t="shared" si="68"/>
      </c>
      <c r="C2222" s="1">
        <f t="shared" si="69"/>
      </c>
    </row>
    <row r="2223" spans="2:3" ht="18.75" customHeight="1">
      <c r="B2223">
        <f t="shared" si="68"/>
      </c>
      <c r="C2223" s="1">
        <f t="shared" si="69"/>
      </c>
    </row>
    <row r="2224" spans="2:3" ht="18.75" customHeight="1">
      <c r="B2224">
        <f t="shared" si="68"/>
      </c>
      <c r="C2224" s="1">
        <f t="shared" si="69"/>
      </c>
    </row>
    <row r="2225" spans="2:3" ht="18.75" customHeight="1">
      <c r="B2225">
        <f t="shared" si="68"/>
      </c>
      <c r="C2225" s="1">
        <f t="shared" si="69"/>
      </c>
    </row>
    <row r="2226" spans="2:3" ht="18.75" customHeight="1">
      <c r="B2226">
        <f t="shared" si="68"/>
      </c>
      <c r="C2226" s="1">
        <f t="shared" si="69"/>
      </c>
    </row>
    <row r="2227" spans="2:3" ht="18.75" customHeight="1">
      <c r="B2227">
        <f t="shared" si="68"/>
      </c>
      <c r="C2227" s="1">
        <f t="shared" si="69"/>
      </c>
    </row>
    <row r="2228" spans="2:3" ht="18.75" customHeight="1">
      <c r="B2228">
        <f t="shared" si="68"/>
      </c>
      <c r="C2228" s="1">
        <f t="shared" si="69"/>
      </c>
    </row>
    <row r="2229" spans="2:3" ht="18.75" customHeight="1">
      <c r="B2229">
        <f t="shared" si="68"/>
      </c>
      <c r="C2229" s="1">
        <f t="shared" si="69"/>
      </c>
    </row>
    <row r="2230" spans="2:3" ht="18.75" customHeight="1">
      <c r="B2230">
        <f t="shared" si="68"/>
      </c>
      <c r="C2230" s="1">
        <f t="shared" si="69"/>
      </c>
    </row>
    <row r="2231" spans="2:3" ht="18.75" customHeight="1">
      <c r="B2231">
        <f t="shared" si="68"/>
      </c>
      <c r="C2231" s="1">
        <f t="shared" si="69"/>
      </c>
    </row>
    <row r="2232" spans="2:3" ht="18.75" customHeight="1">
      <c r="B2232">
        <f t="shared" si="68"/>
      </c>
      <c r="C2232" s="1">
        <f t="shared" si="69"/>
      </c>
    </row>
    <row r="2233" spans="2:3" ht="18.75" customHeight="1">
      <c r="B2233">
        <f t="shared" si="68"/>
      </c>
      <c r="C2233" s="1">
        <f t="shared" si="69"/>
      </c>
    </row>
    <row r="2234" spans="2:3" ht="18.75" customHeight="1">
      <c r="B2234">
        <f t="shared" si="68"/>
      </c>
      <c r="C2234" s="1">
        <f t="shared" si="69"/>
      </c>
    </row>
    <row r="2235" spans="2:3" ht="18.75" customHeight="1">
      <c r="B2235">
        <f t="shared" si="68"/>
      </c>
      <c r="C2235" s="1">
        <f t="shared" si="69"/>
      </c>
    </row>
    <row r="2236" spans="2:3" ht="18.75" customHeight="1">
      <c r="B2236">
        <f t="shared" si="68"/>
      </c>
      <c r="C2236" s="1">
        <f t="shared" si="69"/>
      </c>
    </row>
    <row r="2237" spans="2:3" ht="18.75" customHeight="1">
      <c r="B2237">
        <f t="shared" si="68"/>
      </c>
      <c r="C2237" s="1">
        <f t="shared" si="69"/>
      </c>
    </row>
    <row r="2238" spans="2:3" ht="18.75" customHeight="1">
      <c r="B2238">
        <f t="shared" si="68"/>
      </c>
      <c r="C2238" s="1">
        <f t="shared" si="69"/>
      </c>
    </row>
    <row r="2239" spans="2:3" ht="18.75" customHeight="1">
      <c r="B2239">
        <f t="shared" si="68"/>
      </c>
      <c r="C2239" s="1">
        <f t="shared" si="69"/>
      </c>
    </row>
    <row r="2240" spans="2:3" ht="18.75" customHeight="1">
      <c r="B2240">
        <f t="shared" si="68"/>
      </c>
      <c r="C2240" s="1">
        <f t="shared" si="69"/>
      </c>
    </row>
    <row r="2241" spans="2:3" ht="18.75" customHeight="1">
      <c r="B2241">
        <f t="shared" si="68"/>
      </c>
      <c r="C2241" s="1">
        <f t="shared" si="69"/>
      </c>
    </row>
    <row r="2242" spans="2:3" ht="18.75" customHeight="1">
      <c r="B2242">
        <f t="shared" si="68"/>
      </c>
      <c r="C2242" s="1">
        <f t="shared" si="69"/>
      </c>
    </row>
    <row r="2243" spans="2:3" ht="18.75" customHeight="1">
      <c r="B2243">
        <f t="shared" si="68"/>
      </c>
      <c r="C2243" s="1">
        <f t="shared" si="69"/>
      </c>
    </row>
    <row r="2244" spans="2:3" ht="18.75" customHeight="1">
      <c r="B2244">
        <f t="shared" si="68"/>
      </c>
      <c r="C2244" s="1">
        <f t="shared" si="69"/>
      </c>
    </row>
    <row r="2245" spans="2:3" ht="18.75" customHeight="1">
      <c r="B2245">
        <f t="shared" si="68"/>
      </c>
      <c r="C2245" s="1">
        <f t="shared" si="69"/>
      </c>
    </row>
    <row r="2246" spans="2:3" ht="18.75" customHeight="1">
      <c r="B2246">
        <f t="shared" si="68"/>
      </c>
      <c r="C2246" s="1">
        <f t="shared" si="69"/>
      </c>
    </row>
    <row r="2247" spans="2:3" ht="18.75" customHeight="1">
      <c r="B2247">
        <f t="shared" si="68"/>
      </c>
      <c r="C2247" s="1">
        <f t="shared" si="69"/>
      </c>
    </row>
    <row r="2248" spans="2:3" ht="18.75" customHeight="1">
      <c r="B2248">
        <f t="shared" si="68"/>
      </c>
      <c r="C2248" s="1">
        <f t="shared" si="69"/>
      </c>
    </row>
    <row r="2249" spans="2:3" ht="18.75" customHeight="1">
      <c r="B2249">
        <f t="shared" si="68"/>
      </c>
      <c r="C2249" s="1">
        <f t="shared" si="69"/>
      </c>
    </row>
    <row r="2250" spans="2:3" ht="18.75" customHeight="1">
      <c r="B2250">
        <f t="shared" si="68"/>
      </c>
      <c r="C2250" s="1">
        <f t="shared" si="69"/>
      </c>
    </row>
    <row r="2251" spans="2:3" ht="18.75" customHeight="1">
      <c r="B2251">
        <f t="shared" si="68"/>
      </c>
      <c r="C2251" s="1">
        <f t="shared" si="69"/>
      </c>
    </row>
    <row r="2252" spans="2:3" ht="18.75" customHeight="1">
      <c r="B2252">
        <f t="shared" si="68"/>
      </c>
      <c r="C2252" s="1">
        <f t="shared" si="69"/>
      </c>
    </row>
    <row r="2253" spans="2:3" ht="18.75" customHeight="1">
      <c r="B2253">
        <f t="shared" si="68"/>
      </c>
      <c r="C2253" s="1">
        <f t="shared" si="69"/>
      </c>
    </row>
    <row r="2254" spans="2:3" ht="18.75" customHeight="1">
      <c r="B2254">
        <f aca="true" t="shared" si="70" ref="B2254:B2317">Code128(A2254)</f>
      </c>
      <c r="C2254" s="1">
        <f aca="true" t="shared" si="71" ref="C2254:C2317">B2254</f>
      </c>
    </row>
    <row r="2255" spans="2:3" ht="18.75" customHeight="1">
      <c r="B2255">
        <f t="shared" si="70"/>
      </c>
      <c r="C2255" s="1">
        <f t="shared" si="71"/>
      </c>
    </row>
    <row r="2256" spans="2:3" ht="18.75" customHeight="1">
      <c r="B2256">
        <f t="shared" si="70"/>
      </c>
      <c r="C2256" s="1">
        <f t="shared" si="71"/>
      </c>
    </row>
    <row r="2257" spans="2:3" ht="18.75" customHeight="1">
      <c r="B2257">
        <f t="shared" si="70"/>
      </c>
      <c r="C2257" s="1">
        <f t="shared" si="71"/>
      </c>
    </row>
    <row r="2258" spans="2:3" ht="18.75" customHeight="1">
      <c r="B2258">
        <f t="shared" si="70"/>
      </c>
      <c r="C2258" s="1">
        <f t="shared" si="71"/>
      </c>
    </row>
    <row r="2259" spans="2:3" ht="18.75" customHeight="1">
      <c r="B2259">
        <f t="shared" si="70"/>
      </c>
      <c r="C2259" s="1">
        <f t="shared" si="71"/>
      </c>
    </row>
    <row r="2260" spans="2:3" ht="18.75" customHeight="1">
      <c r="B2260">
        <f t="shared" si="70"/>
      </c>
      <c r="C2260" s="1">
        <f t="shared" si="71"/>
      </c>
    </row>
    <row r="2261" spans="2:3" ht="18.75" customHeight="1">
      <c r="B2261">
        <f t="shared" si="70"/>
      </c>
      <c r="C2261" s="1">
        <f t="shared" si="71"/>
      </c>
    </row>
    <row r="2262" spans="2:3" ht="18.75" customHeight="1">
      <c r="B2262">
        <f t="shared" si="70"/>
      </c>
      <c r="C2262" s="1">
        <f t="shared" si="71"/>
      </c>
    </row>
    <row r="2263" spans="2:3" ht="18.75" customHeight="1">
      <c r="B2263">
        <f t="shared" si="70"/>
      </c>
      <c r="C2263" s="1">
        <f t="shared" si="71"/>
      </c>
    </row>
    <row r="2264" spans="2:3" ht="18.75" customHeight="1">
      <c r="B2264">
        <f t="shared" si="70"/>
      </c>
      <c r="C2264" s="1">
        <f t="shared" si="71"/>
      </c>
    </row>
    <row r="2265" spans="2:3" ht="18.75" customHeight="1">
      <c r="B2265">
        <f t="shared" si="70"/>
      </c>
      <c r="C2265" s="1">
        <f t="shared" si="71"/>
      </c>
    </row>
    <row r="2266" spans="2:3" ht="18.75" customHeight="1">
      <c r="B2266">
        <f t="shared" si="70"/>
      </c>
      <c r="C2266" s="1">
        <f t="shared" si="71"/>
      </c>
    </row>
    <row r="2267" spans="2:3" ht="18.75" customHeight="1">
      <c r="B2267">
        <f t="shared" si="70"/>
      </c>
      <c r="C2267" s="1">
        <f t="shared" si="71"/>
      </c>
    </row>
    <row r="2268" spans="2:3" ht="18.75" customHeight="1">
      <c r="B2268">
        <f t="shared" si="70"/>
      </c>
      <c r="C2268" s="1">
        <f t="shared" si="71"/>
      </c>
    </row>
    <row r="2269" spans="2:3" ht="18.75" customHeight="1">
      <c r="B2269">
        <f t="shared" si="70"/>
      </c>
      <c r="C2269" s="1">
        <f t="shared" si="71"/>
      </c>
    </row>
    <row r="2270" spans="2:3" ht="18.75" customHeight="1">
      <c r="B2270">
        <f t="shared" si="70"/>
      </c>
      <c r="C2270" s="1">
        <f t="shared" si="71"/>
      </c>
    </row>
    <row r="2271" spans="2:3" ht="18.75" customHeight="1">
      <c r="B2271">
        <f t="shared" si="70"/>
      </c>
      <c r="C2271" s="1">
        <f t="shared" si="71"/>
      </c>
    </row>
    <row r="2272" spans="2:3" ht="18.75" customHeight="1">
      <c r="B2272">
        <f t="shared" si="70"/>
      </c>
      <c r="C2272" s="1">
        <f t="shared" si="71"/>
      </c>
    </row>
    <row r="2273" spans="2:3" ht="18.75" customHeight="1">
      <c r="B2273">
        <f t="shared" si="70"/>
      </c>
      <c r="C2273" s="1">
        <f t="shared" si="71"/>
      </c>
    </row>
    <row r="2274" spans="2:3" ht="18.75" customHeight="1">
      <c r="B2274">
        <f t="shared" si="70"/>
      </c>
      <c r="C2274" s="1">
        <f t="shared" si="71"/>
      </c>
    </row>
    <row r="2275" spans="2:3" ht="18.75" customHeight="1">
      <c r="B2275">
        <f t="shared" si="70"/>
      </c>
      <c r="C2275" s="1">
        <f t="shared" si="71"/>
      </c>
    </row>
    <row r="2276" spans="2:3" ht="18.75" customHeight="1">
      <c r="B2276">
        <f t="shared" si="70"/>
      </c>
      <c r="C2276" s="1">
        <f t="shared" si="71"/>
      </c>
    </row>
    <row r="2277" spans="2:3" ht="18.75" customHeight="1">
      <c r="B2277">
        <f t="shared" si="70"/>
      </c>
      <c r="C2277" s="1">
        <f t="shared" si="71"/>
      </c>
    </row>
    <row r="2278" spans="2:3" ht="18.75" customHeight="1">
      <c r="B2278">
        <f t="shared" si="70"/>
      </c>
      <c r="C2278" s="1">
        <f t="shared" si="71"/>
      </c>
    </row>
    <row r="2279" spans="2:3" ht="18.75" customHeight="1">
      <c r="B2279">
        <f t="shared" si="70"/>
      </c>
      <c r="C2279" s="1">
        <f t="shared" si="71"/>
      </c>
    </row>
    <row r="2280" spans="2:3" ht="18.75" customHeight="1">
      <c r="B2280">
        <f t="shared" si="70"/>
      </c>
      <c r="C2280" s="1">
        <f t="shared" si="71"/>
      </c>
    </row>
    <row r="2281" spans="2:3" ht="18.75" customHeight="1">
      <c r="B2281">
        <f t="shared" si="70"/>
      </c>
      <c r="C2281" s="1">
        <f t="shared" si="71"/>
      </c>
    </row>
    <row r="2282" spans="2:3" ht="18.75" customHeight="1">
      <c r="B2282">
        <f t="shared" si="70"/>
      </c>
      <c r="C2282" s="1">
        <f t="shared" si="71"/>
      </c>
    </row>
    <row r="2283" spans="2:3" ht="18.75" customHeight="1">
      <c r="B2283">
        <f t="shared" si="70"/>
      </c>
      <c r="C2283" s="1">
        <f t="shared" si="71"/>
      </c>
    </row>
    <row r="2284" spans="2:3" ht="18.75" customHeight="1">
      <c r="B2284">
        <f t="shared" si="70"/>
      </c>
      <c r="C2284" s="1">
        <f t="shared" si="71"/>
      </c>
    </row>
    <row r="2285" spans="2:3" ht="18.75" customHeight="1">
      <c r="B2285">
        <f t="shared" si="70"/>
      </c>
      <c r="C2285" s="1">
        <f t="shared" si="71"/>
      </c>
    </row>
    <row r="2286" spans="2:3" ht="18.75" customHeight="1">
      <c r="B2286">
        <f t="shared" si="70"/>
      </c>
      <c r="C2286" s="1">
        <f t="shared" si="71"/>
      </c>
    </row>
    <row r="2287" spans="2:3" ht="18.75" customHeight="1">
      <c r="B2287">
        <f t="shared" si="70"/>
      </c>
      <c r="C2287" s="1">
        <f t="shared" si="71"/>
      </c>
    </row>
    <row r="2288" spans="2:3" ht="18.75" customHeight="1">
      <c r="B2288">
        <f t="shared" si="70"/>
      </c>
      <c r="C2288" s="1">
        <f t="shared" si="71"/>
      </c>
    </row>
    <row r="2289" spans="2:3" ht="18.75" customHeight="1">
      <c r="B2289">
        <f t="shared" si="70"/>
      </c>
      <c r="C2289" s="1">
        <f t="shared" si="71"/>
      </c>
    </row>
    <row r="2290" spans="2:3" ht="18.75" customHeight="1">
      <c r="B2290">
        <f t="shared" si="70"/>
      </c>
      <c r="C2290" s="1">
        <f t="shared" si="71"/>
      </c>
    </row>
    <row r="2291" spans="2:3" ht="18.75" customHeight="1">
      <c r="B2291">
        <f t="shared" si="70"/>
      </c>
      <c r="C2291" s="1">
        <f t="shared" si="71"/>
      </c>
    </row>
    <row r="2292" spans="2:3" ht="18.75" customHeight="1">
      <c r="B2292">
        <f t="shared" si="70"/>
      </c>
      <c r="C2292" s="1">
        <f t="shared" si="71"/>
      </c>
    </row>
    <row r="2293" spans="2:3" ht="18.75" customHeight="1">
      <c r="B2293">
        <f t="shared" si="70"/>
      </c>
      <c r="C2293" s="1">
        <f t="shared" si="71"/>
      </c>
    </row>
    <row r="2294" spans="2:3" ht="18.75" customHeight="1">
      <c r="B2294">
        <f t="shared" si="70"/>
      </c>
      <c r="C2294" s="1">
        <f t="shared" si="71"/>
      </c>
    </row>
    <row r="2295" spans="2:3" ht="18.75" customHeight="1">
      <c r="B2295">
        <f t="shared" si="70"/>
      </c>
      <c r="C2295" s="1">
        <f t="shared" si="71"/>
      </c>
    </row>
    <row r="2296" spans="2:3" ht="18.75" customHeight="1">
      <c r="B2296">
        <f t="shared" si="70"/>
      </c>
      <c r="C2296" s="1">
        <f t="shared" si="71"/>
      </c>
    </row>
    <row r="2297" spans="2:3" ht="18.75" customHeight="1">
      <c r="B2297">
        <f t="shared" si="70"/>
      </c>
      <c r="C2297" s="1">
        <f t="shared" si="71"/>
      </c>
    </row>
    <row r="2298" spans="2:3" ht="18.75" customHeight="1">
      <c r="B2298">
        <f t="shared" si="70"/>
      </c>
      <c r="C2298" s="1">
        <f t="shared" si="71"/>
      </c>
    </row>
    <row r="2299" spans="2:3" ht="18.75" customHeight="1">
      <c r="B2299">
        <f t="shared" si="70"/>
      </c>
      <c r="C2299" s="1">
        <f t="shared" si="71"/>
      </c>
    </row>
    <row r="2300" spans="2:3" ht="18.75" customHeight="1">
      <c r="B2300">
        <f t="shared" si="70"/>
      </c>
      <c r="C2300" s="1">
        <f t="shared" si="71"/>
      </c>
    </row>
    <row r="2301" spans="2:3" ht="18.75" customHeight="1">
      <c r="B2301">
        <f t="shared" si="70"/>
      </c>
      <c r="C2301" s="1">
        <f t="shared" si="71"/>
      </c>
    </row>
    <row r="2302" spans="2:3" ht="18.75" customHeight="1">
      <c r="B2302">
        <f t="shared" si="70"/>
      </c>
      <c r="C2302" s="1">
        <f t="shared" si="71"/>
      </c>
    </row>
    <row r="2303" spans="2:3" ht="18.75" customHeight="1">
      <c r="B2303">
        <f t="shared" si="70"/>
      </c>
      <c r="C2303" s="1">
        <f t="shared" si="71"/>
      </c>
    </row>
    <row r="2304" spans="2:3" ht="18.75" customHeight="1">
      <c r="B2304">
        <f t="shared" si="70"/>
      </c>
      <c r="C2304" s="1">
        <f t="shared" si="71"/>
      </c>
    </row>
    <row r="2305" spans="2:3" ht="18.75" customHeight="1">
      <c r="B2305">
        <f t="shared" si="70"/>
      </c>
      <c r="C2305" s="1">
        <f t="shared" si="71"/>
      </c>
    </row>
    <row r="2306" spans="2:3" ht="18.75" customHeight="1">
      <c r="B2306">
        <f t="shared" si="70"/>
      </c>
      <c r="C2306" s="1">
        <f t="shared" si="71"/>
      </c>
    </row>
    <row r="2307" spans="2:3" ht="18.75" customHeight="1">
      <c r="B2307">
        <f t="shared" si="70"/>
      </c>
      <c r="C2307" s="1">
        <f t="shared" si="71"/>
      </c>
    </row>
    <row r="2308" spans="2:3" ht="18.75" customHeight="1">
      <c r="B2308">
        <f t="shared" si="70"/>
      </c>
      <c r="C2308" s="1">
        <f t="shared" si="71"/>
      </c>
    </row>
    <row r="2309" spans="2:3" ht="18.75" customHeight="1">
      <c r="B2309">
        <f t="shared" si="70"/>
      </c>
      <c r="C2309" s="1">
        <f t="shared" si="71"/>
      </c>
    </row>
    <row r="2310" spans="2:3" ht="18.75" customHeight="1">
      <c r="B2310">
        <f t="shared" si="70"/>
      </c>
      <c r="C2310" s="1">
        <f t="shared" si="71"/>
      </c>
    </row>
    <row r="2311" spans="2:3" ht="18.75" customHeight="1">
      <c r="B2311">
        <f t="shared" si="70"/>
      </c>
      <c r="C2311" s="1">
        <f t="shared" si="71"/>
      </c>
    </row>
    <row r="2312" spans="2:3" ht="18.75" customHeight="1">
      <c r="B2312">
        <f t="shared" si="70"/>
      </c>
      <c r="C2312" s="1">
        <f t="shared" si="71"/>
      </c>
    </row>
    <row r="2313" spans="2:3" ht="18.75" customHeight="1">
      <c r="B2313">
        <f t="shared" si="70"/>
      </c>
      <c r="C2313" s="1">
        <f t="shared" si="71"/>
      </c>
    </row>
    <row r="2314" spans="2:3" ht="18.75" customHeight="1">
      <c r="B2314">
        <f t="shared" si="70"/>
      </c>
      <c r="C2314" s="1">
        <f t="shared" si="71"/>
      </c>
    </row>
    <row r="2315" spans="2:3" ht="18.75" customHeight="1">
      <c r="B2315">
        <f t="shared" si="70"/>
      </c>
      <c r="C2315" s="1">
        <f t="shared" si="71"/>
      </c>
    </row>
    <row r="2316" spans="2:3" ht="18.75" customHeight="1">
      <c r="B2316">
        <f t="shared" si="70"/>
      </c>
      <c r="C2316" s="1">
        <f t="shared" si="71"/>
      </c>
    </row>
    <row r="2317" spans="2:3" ht="18.75" customHeight="1">
      <c r="B2317">
        <f t="shared" si="70"/>
      </c>
      <c r="C2317" s="1">
        <f t="shared" si="71"/>
      </c>
    </row>
    <row r="2318" spans="2:3" ht="18.75" customHeight="1">
      <c r="B2318">
        <f aca="true" t="shared" si="72" ref="B2318:B2329">Code128(A2318)</f>
      </c>
      <c r="C2318" s="1">
        <f aca="true" t="shared" si="73" ref="C2318:C2329">B2318</f>
      </c>
    </row>
    <row r="2319" spans="2:3" ht="18.75" customHeight="1">
      <c r="B2319">
        <f t="shared" si="72"/>
      </c>
      <c r="C2319" s="1">
        <f t="shared" si="73"/>
      </c>
    </row>
    <row r="2320" spans="2:3" ht="18.75" customHeight="1">
      <c r="B2320">
        <f t="shared" si="72"/>
      </c>
      <c r="C2320" s="1">
        <f t="shared" si="73"/>
      </c>
    </row>
    <row r="2321" spans="2:3" ht="18.75" customHeight="1">
      <c r="B2321">
        <f t="shared" si="72"/>
      </c>
      <c r="C2321" s="1">
        <f t="shared" si="73"/>
      </c>
    </row>
    <row r="2322" spans="2:3" ht="18.75" customHeight="1">
      <c r="B2322">
        <f t="shared" si="72"/>
      </c>
      <c r="C2322" s="1">
        <f t="shared" si="73"/>
      </c>
    </row>
    <row r="2323" spans="2:3" ht="18.75" customHeight="1">
      <c r="B2323">
        <f t="shared" si="72"/>
      </c>
      <c r="C2323" s="1">
        <f t="shared" si="73"/>
      </c>
    </row>
    <row r="2324" spans="2:3" ht="18.75" customHeight="1">
      <c r="B2324">
        <f t="shared" si="72"/>
      </c>
      <c r="C2324" s="1">
        <f t="shared" si="73"/>
      </c>
    </row>
    <row r="2325" spans="2:3" ht="18.75" customHeight="1">
      <c r="B2325">
        <f t="shared" si="72"/>
      </c>
      <c r="C2325" s="1">
        <f t="shared" si="73"/>
      </c>
    </row>
    <row r="2326" spans="2:3" ht="18.75" customHeight="1">
      <c r="B2326">
        <f t="shared" si="72"/>
      </c>
      <c r="C2326" s="1">
        <f t="shared" si="73"/>
      </c>
    </row>
    <row r="2327" spans="2:3" ht="18.75" customHeight="1">
      <c r="B2327">
        <f t="shared" si="72"/>
      </c>
      <c r="C2327" s="1">
        <f t="shared" si="73"/>
      </c>
    </row>
    <row r="2328" spans="2:3" ht="18.75" customHeight="1">
      <c r="B2328">
        <f t="shared" si="72"/>
      </c>
      <c r="C2328" s="1">
        <f t="shared" si="73"/>
      </c>
    </row>
    <row r="2329" spans="2:3" ht="18.75" customHeight="1">
      <c r="B2329">
        <f t="shared" si="72"/>
      </c>
      <c r="C2329" s="1">
        <f t="shared" si="73"/>
      </c>
    </row>
  </sheetData>
  <sheetProtection selectLockedCells="1" selectUnlockedCells="1"/>
  <printOptions/>
  <pageMargins left="0.75" right="0.75" top="1" bottom="1" header="0.4921259845" footer="0.4921259845"/>
  <pageSetup orientation="portrait" paperSize="5" r:id="rId1"/>
  <ignoredErrors>
    <ignoredError sqref="L20:L23 L24:L37 L18:L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X47"/>
  <sheetViews>
    <sheetView showGridLines="0" showRowColHeaders="0" showZeros="0" zoomScalePageLayoutView="0" workbookViewId="0" topLeftCell="A1">
      <selection activeCell="B16" sqref="B16:D18"/>
    </sheetView>
  </sheetViews>
  <sheetFormatPr defaultColWidth="11.421875" defaultRowHeight="12.75"/>
  <cols>
    <col min="1" max="1" width="6.00390625" style="110" customWidth="1"/>
    <col min="2" max="2" width="20.28125" style="134" customWidth="1"/>
    <col min="3" max="3" width="23.00390625" style="110" bestFit="1" customWidth="1"/>
    <col min="4" max="4" width="25.57421875" style="110" customWidth="1"/>
    <col min="5" max="5" width="14.140625" style="110" customWidth="1"/>
    <col min="6" max="6" width="23.7109375" style="110" customWidth="1"/>
    <col min="7" max="7" width="18.7109375" style="110" customWidth="1"/>
    <col min="8" max="8" width="9.8515625" style="110" customWidth="1"/>
    <col min="9" max="9" width="15.28125" style="110" hidden="1" customWidth="1"/>
    <col min="10" max="21" width="11.421875" style="110" hidden="1" customWidth="1"/>
    <col min="22" max="16384" width="11.421875" style="110" customWidth="1"/>
  </cols>
  <sheetData>
    <row r="1" spans="1:18" ht="27" thickBot="1">
      <c r="A1" s="163" t="s">
        <v>150</v>
      </c>
      <c r="B1" s="164"/>
      <c r="C1" s="164"/>
      <c r="D1" s="164"/>
      <c r="E1" s="164"/>
      <c r="F1" s="164"/>
      <c r="G1" s="165"/>
      <c r="H1" s="105"/>
      <c r="I1" s="105"/>
      <c r="J1" s="106"/>
      <c r="K1" s="107"/>
      <c r="L1" s="107"/>
      <c r="M1" s="107"/>
      <c r="N1" s="108"/>
      <c r="O1" s="109"/>
      <c r="P1" s="109"/>
      <c r="Q1" s="109"/>
      <c r="R1" s="109"/>
    </row>
    <row r="2" spans="1:18" ht="18.75" customHeight="1">
      <c r="A2" s="14"/>
      <c r="B2" s="75"/>
      <c r="C2" s="82"/>
      <c r="D2" s="82"/>
      <c r="E2" s="95"/>
      <c r="F2" s="95"/>
      <c r="G2" s="136"/>
      <c r="H2" s="113"/>
      <c r="I2" s="113"/>
      <c r="J2" s="114"/>
      <c r="K2" s="112"/>
      <c r="L2" s="112"/>
      <c r="M2" s="109"/>
      <c r="N2" s="109"/>
      <c r="O2" s="109"/>
      <c r="P2" s="109"/>
      <c r="Q2" s="109"/>
      <c r="R2" s="109"/>
    </row>
    <row r="3" spans="1:24" ht="13.5" customHeight="1" thickBot="1">
      <c r="A3" s="14"/>
      <c r="B3" s="14"/>
      <c r="C3" s="14"/>
      <c r="D3" s="14"/>
      <c r="E3" s="14"/>
      <c r="F3" s="14"/>
      <c r="G3" s="14"/>
      <c r="H3" s="14"/>
      <c r="K3" s="112"/>
      <c r="L3" s="112"/>
      <c r="M3" s="112"/>
      <c r="N3" s="115" t="s">
        <v>161</v>
      </c>
      <c r="O3" s="179">
        <v>9902</v>
      </c>
      <c r="P3" s="179"/>
      <c r="Q3" s="112"/>
      <c r="R3" s="112"/>
      <c r="S3" s="109"/>
      <c r="T3" s="109"/>
      <c r="U3" s="109"/>
      <c r="V3" s="109"/>
      <c r="W3" s="109"/>
      <c r="X3" s="109"/>
    </row>
    <row r="4" spans="1:24" ht="18.75" customHeight="1" thickBot="1">
      <c r="A4" s="90" t="s">
        <v>163</v>
      </c>
      <c r="B4" s="174" t="s">
        <v>180</v>
      </c>
      <c r="C4" s="175"/>
      <c r="D4" s="176"/>
      <c r="E4" s="96"/>
      <c r="F4" s="96"/>
      <c r="G4" s="96"/>
      <c r="H4" s="96"/>
      <c r="I4" s="116"/>
      <c r="J4" s="116"/>
      <c r="K4" s="200"/>
      <c r="L4" s="200"/>
      <c r="M4" s="200"/>
      <c r="N4" s="115" t="s">
        <v>4</v>
      </c>
      <c r="O4" s="178">
        <f ca="1">TODAY()</f>
        <v>41752</v>
      </c>
      <c r="P4" s="179"/>
      <c r="Q4" s="112"/>
      <c r="R4" s="112">
        <f>IF(C6=0,1,)</f>
        <v>1</v>
      </c>
      <c r="S4" s="112">
        <f>+R4+R5+R6+R7+R8</f>
        <v>5</v>
      </c>
      <c r="T4" s="112"/>
      <c r="U4" s="109"/>
      <c r="V4" s="109"/>
      <c r="W4" s="109"/>
      <c r="X4" s="109"/>
    </row>
    <row r="5" spans="1:24" ht="15.75" customHeight="1">
      <c r="A5" s="14"/>
      <c r="B5" s="166" t="s">
        <v>3</v>
      </c>
      <c r="C5" s="167"/>
      <c r="D5" s="168"/>
      <c r="E5" s="97"/>
      <c r="F5" s="97"/>
      <c r="G5" s="97"/>
      <c r="H5" s="97"/>
      <c r="I5" s="117"/>
      <c r="J5" s="117"/>
      <c r="K5" s="118"/>
      <c r="L5" s="119">
        <f ca="1">NOW()</f>
        <v>41752.65549409722</v>
      </c>
      <c r="M5" s="112"/>
      <c r="N5" s="115" t="s">
        <v>162</v>
      </c>
      <c r="O5" s="180"/>
      <c r="P5" s="180"/>
      <c r="Q5" s="112"/>
      <c r="R5" s="112">
        <f>IF(C7=0,1,)</f>
        <v>1</v>
      </c>
      <c r="S5" s="112"/>
      <c r="T5" s="112"/>
      <c r="U5" s="109"/>
      <c r="V5" s="109"/>
      <c r="W5" s="109"/>
      <c r="X5" s="109"/>
    </row>
    <row r="6" spans="1:24" ht="15.75" customHeight="1">
      <c r="A6" s="120"/>
      <c r="B6" s="80" t="s">
        <v>154</v>
      </c>
      <c r="C6" s="172"/>
      <c r="D6" s="173"/>
      <c r="E6" s="138"/>
      <c r="F6" s="138"/>
      <c r="G6" s="138"/>
      <c r="H6" s="138"/>
      <c r="I6" s="103"/>
      <c r="J6" s="103"/>
      <c r="K6" s="111"/>
      <c r="L6" s="112" t="str">
        <f>MID(L5,7,5)</f>
        <v>65549</v>
      </c>
      <c r="M6" s="112"/>
      <c r="N6" s="104" t="s">
        <v>165</v>
      </c>
      <c r="O6" s="207">
        <f>M16</f>
        <v>999</v>
      </c>
      <c r="P6" s="207"/>
      <c r="Q6" s="112"/>
      <c r="R6" s="112">
        <f>IF(F10="cuit ok",0,1)</f>
        <v>1</v>
      </c>
      <c r="S6" s="112"/>
      <c r="T6" s="112"/>
      <c r="U6" s="109"/>
      <c r="V6" s="109"/>
      <c r="W6" s="109"/>
      <c r="X6" s="109"/>
    </row>
    <row r="7" spans="1:24" ht="15.75" customHeight="1">
      <c r="A7" s="120"/>
      <c r="B7" s="80" t="s">
        <v>9</v>
      </c>
      <c r="C7" s="173"/>
      <c r="D7" s="173"/>
      <c r="E7" s="138"/>
      <c r="F7" s="138"/>
      <c r="G7" s="138"/>
      <c r="H7" s="138"/>
      <c r="I7" s="103"/>
      <c r="J7" s="103"/>
      <c r="K7" s="121"/>
      <c r="L7" s="122">
        <f>+C7/L6</f>
        <v>0</v>
      </c>
      <c r="M7" s="112"/>
      <c r="N7" s="114"/>
      <c r="O7" s="114"/>
      <c r="P7" s="114"/>
      <c r="Q7" s="112"/>
      <c r="R7" s="112">
        <f>IF(D14&lt;=0,1,)</f>
        <v>1</v>
      </c>
      <c r="S7" s="112"/>
      <c r="T7" s="112"/>
      <c r="U7" s="109"/>
      <c r="V7" s="109"/>
      <c r="W7" s="109"/>
      <c r="X7" s="109"/>
    </row>
    <row r="8" spans="1:24" ht="15.75" customHeight="1">
      <c r="A8" s="120"/>
      <c r="B8" s="80" t="s">
        <v>12</v>
      </c>
      <c r="C8" s="172"/>
      <c r="D8" s="173"/>
      <c r="E8" s="138"/>
      <c r="F8" s="138"/>
      <c r="G8" s="138"/>
      <c r="H8" s="138"/>
      <c r="I8" s="103"/>
      <c r="J8" s="103"/>
      <c r="K8" s="123"/>
      <c r="L8" s="124"/>
      <c r="M8" s="114"/>
      <c r="N8" s="114"/>
      <c r="O8" s="114"/>
      <c r="P8" s="114"/>
      <c r="Q8" s="112"/>
      <c r="R8" s="112">
        <f>IF(O6=999,1,)</f>
        <v>1</v>
      </c>
      <c r="S8" s="112"/>
      <c r="T8" s="112"/>
      <c r="U8" s="109"/>
      <c r="V8" s="109"/>
      <c r="W8" s="109"/>
      <c r="X8" s="109"/>
    </row>
    <row r="9" spans="1:18" ht="15.75" customHeight="1" thickBot="1">
      <c r="A9" s="120"/>
      <c r="B9" s="80" t="s">
        <v>155</v>
      </c>
      <c r="C9" s="169"/>
      <c r="D9" s="169"/>
      <c r="E9" s="88"/>
      <c r="F9" s="84"/>
      <c r="G9" s="84"/>
      <c r="H9" s="84"/>
      <c r="I9" s="125"/>
      <c r="J9" s="125"/>
      <c r="K9" s="109"/>
      <c r="L9" s="109"/>
      <c r="M9" s="109"/>
      <c r="N9" s="109"/>
      <c r="O9" s="109"/>
      <c r="P9" s="109"/>
      <c r="Q9" s="109"/>
      <c r="R9" s="109"/>
    </row>
    <row r="10" spans="1:18" ht="15.75" customHeight="1">
      <c r="A10" s="120"/>
      <c r="B10" s="181"/>
      <c r="C10" s="182"/>
      <c r="D10" s="183"/>
      <c r="E10" s="89"/>
      <c r="F10" s="201" t="str">
        <f>IF(LEN(C7)&lt;11,"Faltan Dígitos",IF(C7&lt;&gt;0,IF(MID(C7,11,6)-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11,0,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10,9,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))=0,"CUIT OK","Cuit Erroneo"),""))</f>
        <v>Faltan Dígitos</v>
      </c>
      <c r="G10" s="202"/>
      <c r="H10" s="203"/>
      <c r="I10" s="126"/>
      <c r="K10" s="109"/>
      <c r="L10" s="109"/>
      <c r="M10" s="109"/>
      <c r="N10" s="109"/>
      <c r="O10" s="109"/>
      <c r="P10" s="109"/>
      <c r="Q10" s="109"/>
      <c r="R10" s="109"/>
    </row>
    <row r="11" spans="1:18" ht="15.75" customHeight="1" thickBot="1">
      <c r="A11" s="120"/>
      <c r="B11" s="81" t="s">
        <v>156</v>
      </c>
      <c r="C11" s="143"/>
      <c r="D11" s="83"/>
      <c r="E11" s="89"/>
      <c r="F11" s="204"/>
      <c r="G11" s="205"/>
      <c r="H11" s="206"/>
      <c r="I11" s="126"/>
      <c r="K11" s="109"/>
      <c r="L11" s="109"/>
      <c r="M11" s="109"/>
      <c r="N11" s="109"/>
      <c r="O11" s="109"/>
      <c r="P11" s="109"/>
      <c r="Q11" s="109"/>
      <c r="R11" s="109"/>
    </row>
    <row r="12" spans="1:18" ht="15.75" customHeight="1">
      <c r="A12" s="120"/>
      <c r="B12" s="81" t="s">
        <v>157</v>
      </c>
      <c r="C12" s="147"/>
      <c r="D12" s="93"/>
      <c r="E12" s="85"/>
      <c r="F12" s="88"/>
      <c r="G12" s="84"/>
      <c r="H12" s="84"/>
      <c r="I12" s="125"/>
      <c r="J12" s="125"/>
      <c r="K12" s="109"/>
      <c r="L12" s="109"/>
      <c r="M12" s="109"/>
      <c r="N12" s="109"/>
      <c r="O12" s="109"/>
      <c r="P12" s="109"/>
      <c r="Q12" s="109"/>
      <c r="R12" s="109"/>
    </row>
    <row r="13" spans="1:24" ht="15.75" customHeight="1">
      <c r="A13" s="120"/>
      <c r="B13" s="81" t="s">
        <v>158</v>
      </c>
      <c r="C13" s="148"/>
      <c r="D13" s="83"/>
      <c r="E13" s="139"/>
      <c r="F13" s="139"/>
      <c r="G13" s="139"/>
      <c r="H13" s="139"/>
      <c r="I13" s="98"/>
      <c r="J13" s="98"/>
      <c r="K13" s="127"/>
      <c r="L13" s="128"/>
      <c r="M13" s="128"/>
      <c r="N13" s="128"/>
      <c r="O13" s="129"/>
      <c r="P13" s="125"/>
      <c r="Q13" s="109"/>
      <c r="R13" s="109"/>
      <c r="S13" s="109"/>
      <c r="T13" s="109"/>
      <c r="U13" s="109"/>
      <c r="V13" s="109"/>
      <c r="W13" s="109"/>
      <c r="X13" s="109"/>
    </row>
    <row r="14" spans="1:24" ht="15.75" customHeight="1">
      <c r="A14" s="120"/>
      <c r="B14" s="94" t="s">
        <v>7</v>
      </c>
      <c r="C14" s="137"/>
      <c r="D14" s="137">
        <f>D11+D13</f>
        <v>0</v>
      </c>
      <c r="E14" s="99"/>
      <c r="F14" s="99"/>
      <c r="G14" s="99"/>
      <c r="H14" s="99"/>
      <c r="I14" s="130"/>
      <c r="J14" s="130"/>
      <c r="K14" s="125"/>
      <c r="L14" s="131">
        <f>1*MID(M20,ROW(1:34),1)</f>
        <v>9</v>
      </c>
      <c r="M14" s="128"/>
      <c r="N14" s="128"/>
      <c r="O14" s="129"/>
      <c r="P14" s="125"/>
      <c r="Q14" s="109"/>
      <c r="R14" s="109"/>
      <c r="S14" s="109"/>
      <c r="T14" s="109"/>
      <c r="U14" s="109"/>
      <c r="V14" s="109"/>
      <c r="W14" s="109"/>
      <c r="X14" s="109"/>
    </row>
    <row r="15" spans="1:24" ht="15.75" customHeight="1">
      <c r="A15" s="120"/>
      <c r="B15" s="190" t="s">
        <v>168</v>
      </c>
      <c r="C15" s="190"/>
      <c r="D15" s="190"/>
      <c r="E15" s="97"/>
      <c r="F15" s="97"/>
      <c r="G15" s="97"/>
      <c r="H15" s="97"/>
      <c r="I15" s="117"/>
      <c r="J15" s="117"/>
      <c r="K15" s="125"/>
      <c r="L15" s="131">
        <f>1*MID(M20,ROW(2:34),1)</f>
        <v>9</v>
      </c>
      <c r="M15" s="132"/>
      <c r="N15" s="132"/>
      <c r="O15" s="132"/>
      <c r="P15" s="132"/>
      <c r="Q15" s="109"/>
      <c r="R15" s="109"/>
      <c r="S15" s="109"/>
      <c r="T15" s="109"/>
      <c r="U15" s="109"/>
      <c r="V15" s="109"/>
      <c r="W15" s="109"/>
      <c r="X15" s="109"/>
    </row>
    <row r="16" spans="1:24" ht="15.75" customHeight="1">
      <c r="A16" s="120"/>
      <c r="B16" s="191"/>
      <c r="C16" s="192"/>
      <c r="D16" s="193"/>
      <c r="E16" s="140"/>
      <c r="F16" s="140"/>
      <c r="G16" s="140"/>
      <c r="H16" s="140"/>
      <c r="I16" s="100"/>
      <c r="J16" s="100"/>
      <c r="L16" s="131">
        <f>1*MID(M20,ROW(3:34),1)</f>
        <v>9</v>
      </c>
      <c r="M16" s="132">
        <f>+L14*100+L15*10+L16</f>
        <v>999</v>
      </c>
      <c r="N16" s="132"/>
      <c r="O16" s="132"/>
      <c r="P16" s="132"/>
      <c r="Q16" s="109"/>
      <c r="R16" s="109"/>
      <c r="S16" s="109"/>
      <c r="T16" s="109"/>
      <c r="U16" s="109"/>
      <c r="V16" s="109"/>
      <c r="W16" s="109"/>
      <c r="X16" s="109"/>
    </row>
    <row r="17" spans="1:24" ht="15.75" customHeight="1">
      <c r="A17" s="120"/>
      <c r="B17" s="194"/>
      <c r="C17" s="195"/>
      <c r="D17" s="196"/>
      <c r="E17" s="140"/>
      <c r="F17" s="140"/>
      <c r="G17" s="140"/>
      <c r="H17" s="140"/>
      <c r="I17" s="100"/>
      <c r="J17" s="100"/>
      <c r="K17" s="125"/>
      <c r="L17" s="133"/>
      <c r="M17" s="125"/>
      <c r="N17" s="125"/>
      <c r="O17" s="125"/>
      <c r="P17" s="125"/>
      <c r="Q17" s="109"/>
      <c r="R17" s="109"/>
      <c r="S17" s="109"/>
      <c r="T17" s="109"/>
      <c r="U17" s="109"/>
      <c r="V17" s="109"/>
      <c r="W17" s="109"/>
      <c r="X17" s="109"/>
    </row>
    <row r="18" spans="1:24" ht="15.75" customHeight="1">
      <c r="A18" s="120"/>
      <c r="B18" s="197"/>
      <c r="C18" s="198"/>
      <c r="D18" s="199"/>
      <c r="E18" s="140"/>
      <c r="F18" s="140"/>
      <c r="G18" s="140"/>
      <c r="H18" s="140"/>
      <c r="I18" s="100"/>
      <c r="J18" s="100"/>
      <c r="K18" s="125"/>
      <c r="L18" s="125"/>
      <c r="M18" s="125"/>
      <c r="N18" s="125"/>
      <c r="O18" s="125"/>
      <c r="P18" s="125"/>
      <c r="Q18" s="109"/>
      <c r="R18" s="109"/>
      <c r="S18" s="109"/>
      <c r="T18" s="109"/>
      <c r="U18" s="109"/>
      <c r="V18" s="109"/>
      <c r="W18" s="109"/>
      <c r="X18" s="109"/>
    </row>
    <row r="19" spans="1:21" ht="15.75" customHeight="1">
      <c r="A19" s="120"/>
      <c r="B19" s="36"/>
      <c r="C19" s="36"/>
      <c r="D19" s="14"/>
      <c r="E19" s="101"/>
      <c r="F19" s="101"/>
      <c r="G19" s="101"/>
      <c r="H19" s="101"/>
      <c r="I19" s="134"/>
      <c r="J19" s="134"/>
      <c r="K19" s="125"/>
      <c r="L19" s="125"/>
      <c r="M19" s="125"/>
      <c r="N19" s="125"/>
      <c r="O19" s="125"/>
      <c r="P19" s="125"/>
      <c r="Q19" s="132"/>
      <c r="R19" s="132"/>
      <c r="S19" s="132"/>
      <c r="T19" s="132"/>
      <c r="U19" s="132"/>
    </row>
    <row r="20" spans="1:21" ht="15.75" customHeight="1" thickBot="1">
      <c r="A20" s="120"/>
      <c r="B20" s="14"/>
      <c r="C20" s="14"/>
      <c r="D20" s="14"/>
      <c r="E20" s="101"/>
      <c r="F20" s="101"/>
      <c r="G20" s="101"/>
      <c r="H20" s="101"/>
      <c r="I20" s="134"/>
      <c r="J20" s="134"/>
      <c r="K20" s="125"/>
      <c r="L20" s="125">
        <v>7</v>
      </c>
      <c r="M20" s="125" t="str">
        <f>VLOOKUP(L20,B29:D35,2,FALSE)</f>
        <v>999   Debe Seleccionar un Concepto Para Continuar</v>
      </c>
      <c r="N20" s="125"/>
      <c r="O20" s="125"/>
      <c r="P20" s="125"/>
      <c r="Q20" s="132"/>
      <c r="R20" s="132"/>
      <c r="S20" s="132"/>
      <c r="T20" s="132"/>
      <c r="U20" s="132"/>
    </row>
    <row r="21" spans="1:21" ht="15.75" customHeight="1">
      <c r="A21" s="120"/>
      <c r="B21" s="184" t="s">
        <v>164</v>
      </c>
      <c r="C21" s="185"/>
      <c r="D21" s="186"/>
      <c r="E21" s="102"/>
      <c r="F21" s="102"/>
      <c r="G21" s="102"/>
      <c r="H21" s="102"/>
      <c r="I21" s="135"/>
      <c r="J21" s="135"/>
      <c r="K21" s="125"/>
      <c r="L21" s="125"/>
      <c r="M21" s="125"/>
      <c r="N21" s="125"/>
      <c r="O21" s="125"/>
      <c r="P21" s="125"/>
      <c r="Q21" s="132"/>
      <c r="R21" s="132"/>
      <c r="S21" s="132"/>
      <c r="T21" s="132"/>
      <c r="U21" s="132"/>
    </row>
    <row r="22" spans="1:21" ht="15.75" customHeight="1" thickBot="1">
      <c r="A22" s="120"/>
      <c r="B22" s="187"/>
      <c r="C22" s="188"/>
      <c r="D22" s="189"/>
      <c r="E22" s="102"/>
      <c r="F22" s="102"/>
      <c r="G22" s="102"/>
      <c r="H22" s="102"/>
      <c r="I22" s="135"/>
      <c r="J22" s="135"/>
      <c r="K22" s="125"/>
      <c r="L22" s="125"/>
      <c r="M22" s="125"/>
      <c r="N22" s="125"/>
      <c r="O22" s="125"/>
      <c r="P22" s="125"/>
      <c r="Q22" s="132"/>
      <c r="R22" s="132"/>
      <c r="S22" s="132"/>
      <c r="T22" s="132"/>
      <c r="U22" s="132"/>
    </row>
    <row r="23" spans="1:15" ht="15.75" customHeight="1">
      <c r="A23" s="120"/>
      <c r="B23" s="91"/>
      <c r="C23" s="91"/>
      <c r="D23" s="91"/>
      <c r="E23" s="84"/>
      <c r="F23" s="84"/>
      <c r="G23" s="84"/>
      <c r="H23" s="84"/>
      <c r="I23" s="125"/>
      <c r="J23" s="125"/>
      <c r="K23" s="132"/>
      <c r="L23" s="132"/>
      <c r="M23" s="132"/>
      <c r="N23" s="132"/>
      <c r="O23" s="132"/>
    </row>
    <row r="24" spans="1:15" ht="15.75" customHeight="1">
      <c r="A24" s="120"/>
      <c r="B24" s="91"/>
      <c r="C24" s="91"/>
      <c r="D24" s="91"/>
      <c r="E24" s="84"/>
      <c r="F24" s="84"/>
      <c r="G24" s="84"/>
      <c r="H24" s="84"/>
      <c r="I24" s="125"/>
      <c r="J24" s="125"/>
      <c r="K24" s="132"/>
      <c r="L24" s="132"/>
      <c r="M24" s="132"/>
      <c r="N24" s="132"/>
      <c r="O24" s="132"/>
    </row>
    <row r="25" spans="1:15" ht="15.75" customHeight="1">
      <c r="A25" s="120"/>
      <c r="B25" s="91"/>
      <c r="C25" s="91"/>
      <c r="D25" s="91"/>
      <c r="E25" s="84"/>
      <c r="F25" s="84"/>
      <c r="G25" s="84"/>
      <c r="H25" s="84"/>
      <c r="I25" s="125"/>
      <c r="J25" s="125"/>
      <c r="K25" s="132"/>
      <c r="L25" s="132"/>
      <c r="M25" s="132"/>
      <c r="N25" s="132"/>
      <c r="O25" s="132"/>
    </row>
    <row r="26" spans="1:21" ht="15.75" customHeight="1">
      <c r="A26" s="120"/>
      <c r="B26" s="91"/>
      <c r="C26" s="91"/>
      <c r="D26" s="91"/>
      <c r="E26" s="84"/>
      <c r="F26" s="84"/>
      <c r="G26" s="84"/>
      <c r="H26" s="84"/>
      <c r="I26" s="125"/>
      <c r="J26" s="125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</row>
    <row r="27" spans="1:21" ht="15.75" customHeight="1">
      <c r="A27" s="120"/>
      <c r="B27" s="91"/>
      <c r="C27" s="91"/>
      <c r="D27" s="91"/>
      <c r="E27" s="84"/>
      <c r="F27" s="84"/>
      <c r="G27" s="84"/>
      <c r="H27" s="84"/>
      <c r="I27" s="125"/>
      <c r="J27" s="125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21" ht="15.75" customHeight="1">
      <c r="A28" s="120"/>
      <c r="B28" s="91"/>
      <c r="C28" s="91"/>
      <c r="D28" s="91"/>
      <c r="E28" s="91"/>
      <c r="F28" s="91"/>
      <c r="G28" s="91"/>
      <c r="H28" s="91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</row>
    <row r="29" spans="1:21" ht="15.75" customHeight="1" hidden="1">
      <c r="A29" s="120"/>
      <c r="B29" s="14">
        <v>1</v>
      </c>
      <c r="C29" s="170" t="s">
        <v>174</v>
      </c>
      <c r="D29" s="171" t="s">
        <v>174</v>
      </c>
      <c r="E29" s="92">
        <v>150</v>
      </c>
      <c r="F29" s="91"/>
      <c r="G29" s="91"/>
      <c r="H29" s="91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</row>
    <row r="30" spans="1:21" ht="15.75" customHeight="1" hidden="1">
      <c r="A30" s="120"/>
      <c r="B30" s="142">
        <f>+B29+1</f>
        <v>2</v>
      </c>
      <c r="C30" s="170" t="s">
        <v>175</v>
      </c>
      <c r="D30" s="171" t="s">
        <v>175</v>
      </c>
      <c r="E30" s="92">
        <v>151</v>
      </c>
      <c r="F30" s="91"/>
      <c r="G30" s="91"/>
      <c r="H30" s="91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</row>
    <row r="31" spans="1:21" ht="15.75" customHeight="1" hidden="1">
      <c r="A31" s="120"/>
      <c r="B31" s="142">
        <f>+B30+1</f>
        <v>3</v>
      </c>
      <c r="C31" s="170" t="s">
        <v>176</v>
      </c>
      <c r="D31" s="171" t="s">
        <v>176</v>
      </c>
      <c r="E31" s="92">
        <v>152</v>
      </c>
      <c r="F31" s="91"/>
      <c r="G31" s="141"/>
      <c r="H31" s="91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</row>
    <row r="32" spans="2:22" ht="15.75" customHeight="1" hidden="1">
      <c r="B32" s="142">
        <f>+B31+1</f>
        <v>4</v>
      </c>
      <c r="C32" s="170" t="s">
        <v>177</v>
      </c>
      <c r="D32" s="171" t="s">
        <v>177</v>
      </c>
      <c r="E32" s="92">
        <v>153</v>
      </c>
      <c r="F32" s="91"/>
      <c r="G32" s="91"/>
      <c r="H32" s="91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</row>
    <row r="33" spans="1:22" ht="15" hidden="1">
      <c r="A33" s="132"/>
      <c r="B33" s="142">
        <f>+B32+1</f>
        <v>5</v>
      </c>
      <c r="C33" s="170" t="s">
        <v>178</v>
      </c>
      <c r="D33" s="171" t="s">
        <v>178</v>
      </c>
      <c r="E33" s="92">
        <v>154</v>
      </c>
      <c r="F33" s="91"/>
      <c r="G33" s="91"/>
      <c r="H33" s="91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ht="15" hidden="1">
      <c r="A34" s="132"/>
      <c r="B34" s="142">
        <f>+B33+1</f>
        <v>6</v>
      </c>
      <c r="C34" s="170" t="s">
        <v>179</v>
      </c>
      <c r="D34" s="171" t="s">
        <v>179</v>
      </c>
      <c r="E34" s="92">
        <v>155</v>
      </c>
      <c r="F34" s="91"/>
      <c r="G34" s="91"/>
      <c r="H34" s="91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</row>
    <row r="35" spans="1:22" ht="15" hidden="1">
      <c r="A35" s="132"/>
      <c r="B35" s="142">
        <v>7</v>
      </c>
      <c r="C35" s="177" t="s">
        <v>173</v>
      </c>
      <c r="D35" s="177"/>
      <c r="E35" s="92">
        <v>999</v>
      </c>
      <c r="F35" s="91"/>
      <c r="G35" s="91"/>
      <c r="H35" s="91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1:22" ht="12.75" hidden="1">
      <c r="A36" s="132"/>
      <c r="B36" s="142"/>
      <c r="C36" s="91"/>
      <c r="D36" s="91"/>
      <c r="E36" s="91"/>
      <c r="F36" s="91"/>
      <c r="G36" s="91"/>
      <c r="H36" s="91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1:22" ht="12.75" hidden="1">
      <c r="A37" s="132"/>
      <c r="B37" s="142"/>
      <c r="C37" s="91"/>
      <c r="D37" s="91"/>
      <c r="E37" s="91"/>
      <c r="F37" s="91"/>
      <c r="G37" s="91"/>
      <c r="H37" s="91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1:22" ht="12.75">
      <c r="A38" s="132"/>
      <c r="B38" s="142"/>
      <c r="C38" s="91"/>
      <c r="D38" s="91"/>
      <c r="E38" s="91"/>
      <c r="F38" s="142"/>
      <c r="G38" s="91"/>
      <c r="H38" s="91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1:22" ht="12.75">
      <c r="A39" s="132"/>
      <c r="B39" s="142"/>
      <c r="C39" s="91"/>
      <c r="D39" s="91"/>
      <c r="E39" s="91"/>
      <c r="F39" s="91"/>
      <c r="G39" s="91"/>
      <c r="H39" s="91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1:22" ht="12.75">
      <c r="A40" s="132"/>
      <c r="B40" s="142"/>
      <c r="C40" s="91"/>
      <c r="D40" s="91"/>
      <c r="E40" s="91"/>
      <c r="F40" s="91"/>
      <c r="G40" s="91"/>
      <c r="H40" s="91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</row>
    <row r="41" spans="1:22" ht="12.75">
      <c r="A41" s="132"/>
      <c r="B41" s="142"/>
      <c r="C41" s="91"/>
      <c r="D41" s="91"/>
      <c r="E41" s="91"/>
      <c r="F41" s="91"/>
      <c r="G41" s="91"/>
      <c r="H41" s="91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1:22" ht="12.75">
      <c r="A42" s="132"/>
      <c r="B42" s="142"/>
      <c r="C42" s="91"/>
      <c r="D42" s="91"/>
      <c r="E42" s="91"/>
      <c r="F42" s="91"/>
      <c r="G42" s="91"/>
      <c r="H42" s="91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</row>
    <row r="43" spans="1:22" ht="12.75">
      <c r="A43" s="132"/>
      <c r="B43" s="101"/>
      <c r="C43" s="14"/>
      <c r="D43" s="14"/>
      <c r="E43" s="14"/>
      <c r="F43" s="91"/>
      <c r="G43" s="91"/>
      <c r="H43" s="91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</row>
    <row r="44" spans="1:22" ht="12.75">
      <c r="A44" s="132"/>
      <c r="B44" s="101"/>
      <c r="C44" s="14"/>
      <c r="D44" s="14"/>
      <c r="E44" s="14"/>
      <c r="F44" s="91"/>
      <c r="G44" s="91"/>
      <c r="H44" s="91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</row>
    <row r="45" spans="1:22" ht="12.75">
      <c r="A45" s="132"/>
      <c r="B45" s="101"/>
      <c r="C45" s="14"/>
      <c r="D45" s="14"/>
      <c r="E45" s="14"/>
      <c r="F45" s="91"/>
      <c r="G45" s="91"/>
      <c r="H45" s="91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</row>
    <row r="46" spans="2:8" ht="12.75">
      <c r="B46" s="101"/>
      <c r="C46" s="14"/>
      <c r="D46" s="14"/>
      <c r="E46" s="14"/>
      <c r="F46" s="14"/>
      <c r="G46" s="14"/>
      <c r="H46" s="14"/>
    </row>
    <row r="47" spans="2:8" ht="12.75">
      <c r="B47" s="101"/>
      <c r="C47" s="14"/>
      <c r="D47" s="14"/>
      <c r="E47" s="14"/>
      <c r="F47" s="14"/>
      <c r="G47" s="14"/>
      <c r="H47" s="14"/>
    </row>
  </sheetData>
  <sheetProtection password="CEE9" sheet="1"/>
  <mergeCells count="24">
    <mergeCell ref="O3:P3"/>
    <mergeCell ref="B21:D22"/>
    <mergeCell ref="B15:D15"/>
    <mergeCell ref="B16:D18"/>
    <mergeCell ref="K4:M4"/>
    <mergeCell ref="F10:H11"/>
    <mergeCell ref="O6:P6"/>
    <mergeCell ref="C35:D35"/>
    <mergeCell ref="O4:P4"/>
    <mergeCell ref="O5:P5"/>
    <mergeCell ref="C32:D32"/>
    <mergeCell ref="C33:D33"/>
    <mergeCell ref="C8:D8"/>
    <mergeCell ref="B10:D10"/>
    <mergeCell ref="A1:G1"/>
    <mergeCell ref="B5:D5"/>
    <mergeCell ref="C9:D9"/>
    <mergeCell ref="C34:D34"/>
    <mergeCell ref="C29:D29"/>
    <mergeCell ref="C30:D30"/>
    <mergeCell ref="C31:D31"/>
    <mergeCell ref="C6:D6"/>
    <mergeCell ref="C7:D7"/>
    <mergeCell ref="B4:D4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V964"/>
  <sheetViews>
    <sheetView showGridLines="0" showZeros="0" zoomScalePageLayoutView="0" workbookViewId="0" topLeftCell="A35">
      <selection activeCell="G56" sqref="G56:H57"/>
    </sheetView>
  </sheetViews>
  <sheetFormatPr defaultColWidth="11.421875" defaultRowHeight="12.75"/>
  <cols>
    <col min="1" max="1" width="2.00390625" style="14" customWidth="1"/>
    <col min="2" max="2" width="14.00390625" style="14" bestFit="1" customWidth="1"/>
    <col min="3" max="4" width="15.8515625" style="14" customWidth="1"/>
    <col min="5" max="5" width="2.140625" style="14" customWidth="1"/>
    <col min="6" max="7" width="11.421875" style="14" customWidth="1"/>
    <col min="8" max="8" width="16.7109375" style="14" customWidth="1"/>
    <col min="9" max="14" width="2.28125" style="14" bestFit="1" customWidth="1"/>
    <col min="15" max="15" width="2.00390625" style="14" customWidth="1"/>
    <col min="16" max="17" width="2.28125" style="14" bestFit="1" customWidth="1"/>
    <col min="18" max="18" width="3.140625" style="14" bestFit="1" customWidth="1"/>
    <col min="19" max="19" width="3.140625" style="14" customWidth="1"/>
    <col min="20" max="20" width="16.28125" style="14" customWidth="1"/>
    <col min="21" max="16384" width="11.421875" style="14" customWidth="1"/>
  </cols>
  <sheetData>
    <row r="1" ht="13.5" thickBot="1"/>
    <row r="2" spans="2:20" ht="15" customHeight="1">
      <c r="B2" s="49"/>
      <c r="C2" s="243" t="s">
        <v>8</v>
      </c>
      <c r="D2" s="244"/>
      <c r="E2" s="244"/>
      <c r="F2" s="244"/>
      <c r="G2" s="244"/>
      <c r="H2" s="245"/>
      <c r="I2" s="246" t="s">
        <v>180</v>
      </c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8"/>
    </row>
    <row r="3" spans="2:20" ht="15" customHeight="1" thickBot="1">
      <c r="B3" s="50"/>
      <c r="C3" s="229" t="s">
        <v>159</v>
      </c>
      <c r="D3" s="230"/>
      <c r="E3" s="230"/>
      <c r="F3" s="230"/>
      <c r="G3" s="230"/>
      <c r="H3" s="231"/>
      <c r="I3" s="249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1"/>
    </row>
    <row r="4" spans="2:20" ht="15" customHeight="1">
      <c r="B4" s="51"/>
      <c r="C4" s="232" t="s">
        <v>181</v>
      </c>
      <c r="D4" s="233"/>
      <c r="E4" s="233"/>
      <c r="F4" s="233"/>
      <c r="G4" s="233"/>
      <c r="H4" s="234"/>
      <c r="I4" s="249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1"/>
    </row>
    <row r="5" spans="2:20" ht="13.5" customHeight="1" thickBot="1">
      <c r="B5" s="51"/>
      <c r="C5" s="235"/>
      <c r="D5" s="236"/>
      <c r="E5" s="236"/>
      <c r="F5" s="236"/>
      <c r="G5" s="236"/>
      <c r="H5" s="237"/>
      <c r="I5" s="249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1"/>
    </row>
    <row r="6" spans="2:20" ht="12.75">
      <c r="B6" s="52"/>
      <c r="C6" s="15"/>
      <c r="D6" s="21" t="s">
        <v>154</v>
      </c>
      <c r="E6" s="17"/>
      <c r="F6" s="239">
        <f>CARGA!C6</f>
        <v>0</v>
      </c>
      <c r="G6" s="239"/>
      <c r="H6" s="239"/>
      <c r="I6" s="272" t="s">
        <v>167</v>
      </c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3"/>
    </row>
    <row r="7" spans="2:20" ht="12.75">
      <c r="B7" s="52"/>
      <c r="C7" s="15"/>
      <c r="D7" s="18" t="s">
        <v>9</v>
      </c>
      <c r="E7" s="19"/>
      <c r="F7" s="239">
        <f>CARGA!C7</f>
        <v>0</v>
      </c>
      <c r="G7" s="239"/>
      <c r="H7" s="239"/>
      <c r="I7" s="274">
        <f>CARGA!B16</f>
        <v>0</v>
      </c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6"/>
    </row>
    <row r="8" spans="2:20" ht="12.75">
      <c r="B8" s="52"/>
      <c r="C8" s="20"/>
      <c r="D8" s="21" t="s">
        <v>12</v>
      </c>
      <c r="E8" s="17"/>
      <c r="F8" s="271">
        <f>CARGA!C8</f>
        <v>0</v>
      </c>
      <c r="G8" s="239"/>
      <c r="H8" s="239"/>
      <c r="I8" s="277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9"/>
    </row>
    <row r="9" spans="2:20" ht="12.75">
      <c r="B9" s="52"/>
      <c r="C9" s="20"/>
      <c r="D9" s="18" t="s">
        <v>155</v>
      </c>
      <c r="E9" s="19"/>
      <c r="F9" s="239" t="str">
        <f>CARGA!M20</f>
        <v>999   Debe Seleccionar un Concepto Para Continuar</v>
      </c>
      <c r="G9" s="239"/>
      <c r="H9" s="239"/>
      <c r="I9" s="277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9"/>
    </row>
    <row r="10" spans="2:20" ht="12.75">
      <c r="B10" s="52"/>
      <c r="C10" s="20"/>
      <c r="D10" s="21"/>
      <c r="E10" s="17"/>
      <c r="F10" s="239"/>
      <c r="G10" s="239"/>
      <c r="H10" s="239"/>
      <c r="I10" s="277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9"/>
    </row>
    <row r="11" spans="2:20" ht="12.75">
      <c r="B11" s="52"/>
      <c r="C11" s="20"/>
      <c r="D11" s="18" t="s">
        <v>162</v>
      </c>
      <c r="E11" s="19"/>
      <c r="F11" s="260" t="str">
        <f>CARGA!L6</f>
        <v>65549</v>
      </c>
      <c r="G11" s="260"/>
      <c r="H11" s="260"/>
      <c r="I11" s="277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9"/>
    </row>
    <row r="12" spans="2:20" ht="12.75">
      <c r="B12" s="52"/>
      <c r="C12" s="22"/>
      <c r="D12" s="23"/>
      <c r="E12" s="24"/>
      <c r="F12" s="25"/>
      <c r="G12" s="25"/>
      <c r="H12" s="26"/>
      <c r="I12" s="280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2"/>
    </row>
    <row r="13" spans="2:20" ht="12.75">
      <c r="B13" s="52"/>
      <c r="C13" s="20"/>
      <c r="D13" s="27"/>
      <c r="E13" s="28"/>
      <c r="F13" s="28"/>
      <c r="G13" s="238" t="s">
        <v>156</v>
      </c>
      <c r="H13" s="238"/>
      <c r="I13" s="29"/>
      <c r="J13" s="29"/>
      <c r="K13" s="29"/>
      <c r="L13" s="29"/>
      <c r="M13" s="30"/>
      <c r="N13" s="30"/>
      <c r="O13" s="30"/>
      <c r="P13" s="30"/>
      <c r="Q13" s="30"/>
      <c r="R13" s="30"/>
      <c r="S13" s="30"/>
      <c r="T13" s="144">
        <f>CARGA!D11</f>
        <v>0</v>
      </c>
    </row>
    <row r="14" spans="2:20" ht="12.75">
      <c r="B14" s="214">
        <v>1</v>
      </c>
      <c r="C14" s="20"/>
      <c r="D14" s="31"/>
      <c r="E14" s="29"/>
      <c r="F14" s="76" t="s">
        <v>157</v>
      </c>
      <c r="G14" s="221">
        <f>CARGA!C12</f>
        <v>0</v>
      </c>
      <c r="H14" s="22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45"/>
    </row>
    <row r="15" spans="2:20" ht="12.75">
      <c r="B15" s="214"/>
      <c r="C15" s="20"/>
      <c r="D15" s="31"/>
      <c r="E15" s="29"/>
      <c r="F15" s="77" t="s">
        <v>158</v>
      </c>
      <c r="G15" s="266">
        <f>CARGA!C13</f>
        <v>0</v>
      </c>
      <c r="H15" s="26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45">
        <f>CARGA!D13</f>
        <v>0</v>
      </c>
    </row>
    <row r="16" spans="2:20" ht="13.5" thickBot="1">
      <c r="B16" s="214"/>
      <c r="C16" s="20"/>
      <c r="D16" s="32"/>
      <c r="E16" s="33"/>
      <c r="F16" s="33"/>
      <c r="G16" s="33"/>
      <c r="H16" s="34"/>
      <c r="I16" s="78"/>
      <c r="J16" s="78"/>
      <c r="K16" s="78"/>
      <c r="L16" s="78"/>
      <c r="M16" s="29"/>
      <c r="N16" s="29"/>
      <c r="O16" s="29"/>
      <c r="P16" s="29"/>
      <c r="Q16" s="29"/>
      <c r="R16" s="29"/>
      <c r="S16" s="29"/>
      <c r="T16" s="146"/>
    </row>
    <row r="17" spans="2:20" ht="15">
      <c r="B17" s="52"/>
      <c r="C17" s="20"/>
      <c r="D17" s="223" t="s">
        <v>160</v>
      </c>
      <c r="E17" s="223"/>
      <c r="F17" s="223"/>
      <c r="G17" s="223"/>
      <c r="H17" s="223"/>
      <c r="I17" s="79"/>
      <c r="J17" s="79"/>
      <c r="K17" s="79"/>
      <c r="L17" s="79"/>
      <c r="M17" s="30"/>
      <c r="N17" s="30"/>
      <c r="O17" s="30"/>
      <c r="P17" s="30"/>
      <c r="Q17" s="30"/>
      <c r="R17" s="30"/>
      <c r="S17" s="30"/>
      <c r="T17" s="37">
        <f>CARGA!D14</f>
        <v>0</v>
      </c>
    </row>
    <row r="18" spans="2:20" ht="21.75" customHeight="1">
      <c r="B18" s="208" t="e">
        <f>CODIGO!C5</f>
        <v>#VALUE!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10"/>
    </row>
    <row r="19" spans="2:20" ht="21.75" customHeight="1">
      <c r="B19" s="211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3"/>
    </row>
    <row r="20" spans="2:20" ht="9.75" customHeight="1">
      <c r="B20" s="257" t="e">
        <f>CODIGO!E21</f>
        <v>#VALUE!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9"/>
    </row>
    <row r="21" spans="2:20" s="36" customFormat="1" ht="15.75" customHeight="1" thickBot="1">
      <c r="B21" s="261" t="s">
        <v>10</v>
      </c>
      <c r="C21" s="262"/>
      <c r="D21" s="240" t="s">
        <v>11</v>
      </c>
      <c r="E21" s="240"/>
      <c r="F21" s="241" t="str">
        <f>NUMERO!B6</f>
        <v>  </v>
      </c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2"/>
    </row>
    <row r="22" spans="2:20" s="36" customFormat="1" ht="15.75" customHeight="1" thickBot="1">
      <c r="B22" s="14"/>
      <c r="C22" s="14"/>
      <c r="M22" s="14"/>
      <c r="N22" s="14"/>
      <c r="O22" s="14"/>
      <c r="P22" s="14"/>
      <c r="Q22" s="14"/>
      <c r="R22" s="14"/>
      <c r="S22" s="14"/>
      <c r="T22" s="14"/>
    </row>
    <row r="23" spans="2:22" s="36" customFormat="1" ht="15" customHeight="1">
      <c r="B23" s="49"/>
      <c r="C23" s="243" t="s">
        <v>8</v>
      </c>
      <c r="D23" s="244"/>
      <c r="E23" s="244"/>
      <c r="F23" s="244"/>
      <c r="G23" s="244"/>
      <c r="H23" s="245"/>
      <c r="I23" s="246" t="str">
        <f>I2</f>
        <v>Fondo Provincial de Pesca</v>
      </c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8"/>
      <c r="V23" s="30"/>
    </row>
    <row r="24" spans="2:20" s="36" customFormat="1" ht="15.75" customHeight="1" thickBot="1">
      <c r="B24" s="50"/>
      <c r="C24" s="229" t="s">
        <v>159</v>
      </c>
      <c r="D24" s="230"/>
      <c r="E24" s="230"/>
      <c r="F24" s="230"/>
      <c r="G24" s="230"/>
      <c r="H24" s="231"/>
      <c r="I24" s="249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1"/>
    </row>
    <row r="25" spans="2:20" s="36" customFormat="1" ht="12.75" customHeight="1">
      <c r="B25" s="51"/>
      <c r="C25" s="232" t="str">
        <f>C4</f>
        <v>Para Ser Depositado En  Subcuenta Nro. (01) 921761/1</v>
      </c>
      <c r="D25" s="233"/>
      <c r="E25" s="233"/>
      <c r="F25" s="233"/>
      <c r="G25" s="233"/>
      <c r="H25" s="234"/>
      <c r="I25" s="249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1"/>
    </row>
    <row r="26" spans="2:20" s="36" customFormat="1" ht="13.5" customHeight="1" thickBot="1">
      <c r="B26" s="51"/>
      <c r="C26" s="235"/>
      <c r="D26" s="236"/>
      <c r="E26" s="236"/>
      <c r="F26" s="236"/>
      <c r="G26" s="236"/>
      <c r="H26" s="237"/>
      <c r="I26" s="263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5"/>
    </row>
    <row r="27" spans="2:20" s="36" customFormat="1" ht="12.75" customHeight="1">
      <c r="B27" s="52"/>
      <c r="C27" s="15"/>
      <c r="D27" s="21" t="s">
        <v>154</v>
      </c>
      <c r="E27" s="17"/>
      <c r="F27" s="239">
        <f aca="true" t="shared" si="0" ref="F27:F32">F6</f>
        <v>0</v>
      </c>
      <c r="G27" s="239"/>
      <c r="H27" s="239"/>
      <c r="I27" s="272" t="s">
        <v>167</v>
      </c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3"/>
    </row>
    <row r="28" spans="2:20" s="36" customFormat="1" ht="12.75" customHeight="1">
      <c r="B28" s="52"/>
      <c r="C28" s="15"/>
      <c r="D28" s="18" t="s">
        <v>9</v>
      </c>
      <c r="E28" s="19"/>
      <c r="F28" s="239">
        <f t="shared" si="0"/>
        <v>0</v>
      </c>
      <c r="G28" s="239"/>
      <c r="H28" s="239"/>
      <c r="I28" s="274">
        <f>I7</f>
        <v>0</v>
      </c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6"/>
    </row>
    <row r="29" spans="2:20" s="36" customFormat="1" ht="12.75">
      <c r="B29" s="52"/>
      <c r="C29" s="20"/>
      <c r="D29" s="21" t="s">
        <v>12</v>
      </c>
      <c r="E29" s="17"/>
      <c r="F29" s="239">
        <f t="shared" si="0"/>
        <v>0</v>
      </c>
      <c r="G29" s="239"/>
      <c r="H29" s="239"/>
      <c r="I29" s="277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9"/>
    </row>
    <row r="30" spans="2:20" s="36" customFormat="1" ht="12.75">
      <c r="B30" s="52"/>
      <c r="C30" s="20"/>
      <c r="D30" s="18" t="s">
        <v>155</v>
      </c>
      <c r="E30" s="19"/>
      <c r="F30" s="239" t="str">
        <f t="shared" si="0"/>
        <v>999   Debe Seleccionar un Concepto Para Continuar</v>
      </c>
      <c r="G30" s="239"/>
      <c r="H30" s="239"/>
      <c r="I30" s="277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9"/>
    </row>
    <row r="31" spans="2:20" s="36" customFormat="1" ht="12.75">
      <c r="B31" s="52"/>
      <c r="C31" s="20"/>
      <c r="D31" s="21"/>
      <c r="E31" s="17"/>
      <c r="F31" s="239">
        <f t="shared" si="0"/>
        <v>0</v>
      </c>
      <c r="G31" s="239"/>
      <c r="H31" s="239"/>
      <c r="I31" s="277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9"/>
    </row>
    <row r="32" spans="2:20" s="36" customFormat="1" ht="12.75">
      <c r="B32" s="52"/>
      <c r="C32" s="20"/>
      <c r="D32" s="18" t="s">
        <v>162</v>
      </c>
      <c r="E32" s="19"/>
      <c r="F32" s="260" t="str">
        <f t="shared" si="0"/>
        <v>65549</v>
      </c>
      <c r="G32" s="260"/>
      <c r="H32" s="260"/>
      <c r="I32" s="277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9"/>
    </row>
    <row r="33" spans="2:20" s="36" customFormat="1" ht="12.75">
      <c r="B33" s="52"/>
      <c r="C33" s="22"/>
      <c r="D33" s="23"/>
      <c r="E33" s="24"/>
      <c r="F33" s="25"/>
      <c r="G33" s="25"/>
      <c r="H33" s="26"/>
      <c r="I33" s="280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2"/>
    </row>
    <row r="34" spans="2:20" s="36" customFormat="1" ht="12.75">
      <c r="B34" s="52"/>
      <c r="C34" s="20"/>
      <c r="D34" s="27"/>
      <c r="E34" s="28"/>
      <c r="F34" s="28"/>
      <c r="G34" s="238" t="s">
        <v>156</v>
      </c>
      <c r="H34" s="238"/>
      <c r="I34" s="29"/>
      <c r="J34" s="29"/>
      <c r="K34" s="29"/>
      <c r="L34" s="29"/>
      <c r="M34" s="30"/>
      <c r="N34" s="30"/>
      <c r="O34" s="30"/>
      <c r="P34" s="30"/>
      <c r="Q34" s="30"/>
      <c r="R34" s="30"/>
      <c r="S34" s="30"/>
      <c r="T34" s="144">
        <f>T13</f>
        <v>0</v>
      </c>
    </row>
    <row r="35" spans="2:20" s="36" customFormat="1" ht="12.75">
      <c r="B35" s="214">
        <v>2</v>
      </c>
      <c r="C35" s="20"/>
      <c r="D35" s="31"/>
      <c r="E35" s="29"/>
      <c r="F35" s="76" t="s">
        <v>157</v>
      </c>
      <c r="G35" s="221">
        <f>G14</f>
        <v>0</v>
      </c>
      <c r="H35" s="22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45"/>
    </row>
    <row r="36" spans="2:20" s="36" customFormat="1" ht="12.75">
      <c r="B36" s="214"/>
      <c r="C36" s="20"/>
      <c r="D36" s="31"/>
      <c r="E36" s="29"/>
      <c r="F36" s="77" t="s">
        <v>158</v>
      </c>
      <c r="G36" s="221">
        <f>G15</f>
        <v>0</v>
      </c>
      <c r="H36" s="22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45">
        <f>T15</f>
        <v>0</v>
      </c>
    </row>
    <row r="37" spans="2:20" s="36" customFormat="1" ht="13.5" thickBot="1">
      <c r="B37" s="214"/>
      <c r="C37" s="20"/>
      <c r="D37" s="32"/>
      <c r="E37" s="33"/>
      <c r="F37" s="33"/>
      <c r="G37" s="33"/>
      <c r="H37" s="34"/>
      <c r="I37" s="78"/>
      <c r="J37" s="78"/>
      <c r="K37" s="78"/>
      <c r="L37" s="78"/>
      <c r="M37" s="29"/>
      <c r="N37" s="29"/>
      <c r="O37" s="29"/>
      <c r="P37" s="29"/>
      <c r="Q37" s="29"/>
      <c r="R37" s="29"/>
      <c r="S37" s="29"/>
      <c r="T37" s="146"/>
    </row>
    <row r="38" spans="2:20" s="36" customFormat="1" ht="15">
      <c r="B38" s="52"/>
      <c r="C38" s="20"/>
      <c r="D38" s="223" t="s">
        <v>160</v>
      </c>
      <c r="E38" s="223"/>
      <c r="F38" s="223"/>
      <c r="G38" s="223"/>
      <c r="H38" s="223"/>
      <c r="I38" s="79"/>
      <c r="J38" s="79"/>
      <c r="K38" s="79"/>
      <c r="L38" s="79"/>
      <c r="M38" s="30"/>
      <c r="N38" s="30"/>
      <c r="O38" s="30"/>
      <c r="P38" s="30"/>
      <c r="Q38" s="30"/>
      <c r="R38" s="30"/>
      <c r="S38" s="30"/>
      <c r="T38" s="37">
        <f>T17</f>
        <v>0</v>
      </c>
    </row>
    <row r="39" spans="2:20" s="36" customFormat="1" ht="21.75" customHeight="1">
      <c r="B39" s="208" t="e">
        <f>B18</f>
        <v>#VALUE!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10"/>
    </row>
    <row r="40" spans="2:20" s="36" customFormat="1" ht="21.75" customHeight="1">
      <c r="B40" s="211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3"/>
    </row>
    <row r="41" spans="2:20" s="36" customFormat="1" ht="9.75" customHeight="1">
      <c r="B41" s="268" t="e">
        <f>B20</f>
        <v>#VALUE!</v>
      </c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70"/>
    </row>
    <row r="42" spans="2:20" s="36" customFormat="1" ht="15" customHeight="1" thickBot="1">
      <c r="B42" s="227" t="s">
        <v>171</v>
      </c>
      <c r="C42" s="228"/>
      <c r="D42" s="240" t="s">
        <v>11</v>
      </c>
      <c r="E42" s="240"/>
      <c r="F42" s="241" t="str">
        <f>F21</f>
        <v>  </v>
      </c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2"/>
    </row>
    <row r="43" s="36" customFormat="1" ht="15.75" customHeight="1" thickBot="1"/>
    <row r="44" spans="2:20" s="36" customFormat="1" ht="15.75" customHeight="1">
      <c r="B44" s="49"/>
      <c r="C44" s="243" t="s">
        <v>8</v>
      </c>
      <c r="D44" s="244"/>
      <c r="E44" s="244"/>
      <c r="F44" s="244"/>
      <c r="G44" s="244"/>
      <c r="H44" s="245"/>
      <c r="I44" s="246" t="str">
        <f>I23</f>
        <v>Fondo Provincial de Pesca</v>
      </c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8"/>
    </row>
    <row r="45" spans="2:20" s="36" customFormat="1" ht="15.75" customHeight="1" thickBot="1">
      <c r="B45" s="50"/>
      <c r="C45" s="229" t="s">
        <v>159</v>
      </c>
      <c r="D45" s="230"/>
      <c r="E45" s="230"/>
      <c r="F45" s="230"/>
      <c r="G45" s="230"/>
      <c r="H45" s="231"/>
      <c r="I45" s="249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1"/>
    </row>
    <row r="46" spans="2:20" s="36" customFormat="1" ht="12.75" customHeight="1">
      <c r="B46" s="51"/>
      <c r="C46" s="232" t="str">
        <f>C4</f>
        <v>Para Ser Depositado En  Subcuenta Nro. (01) 921761/1</v>
      </c>
      <c r="D46" s="233"/>
      <c r="E46" s="233"/>
      <c r="F46" s="233"/>
      <c r="G46" s="233"/>
      <c r="H46" s="234"/>
      <c r="I46" s="249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1"/>
    </row>
    <row r="47" spans="2:20" s="36" customFormat="1" ht="15.75" customHeight="1" thickBot="1">
      <c r="B47" s="51"/>
      <c r="C47" s="235"/>
      <c r="D47" s="236"/>
      <c r="E47" s="236"/>
      <c r="F47" s="236"/>
      <c r="G47" s="236"/>
      <c r="H47" s="237"/>
      <c r="I47" s="249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1"/>
    </row>
    <row r="48" spans="2:20" s="36" customFormat="1" ht="15.75" customHeight="1">
      <c r="B48" s="52"/>
      <c r="C48" s="15"/>
      <c r="D48" s="16" t="s">
        <v>154</v>
      </c>
      <c r="E48" s="17"/>
      <c r="F48" s="239">
        <f aca="true" t="shared" si="1" ref="F48:F53">F27</f>
        <v>0</v>
      </c>
      <c r="G48" s="239"/>
      <c r="H48" s="239"/>
      <c r="I48" s="272" t="s">
        <v>167</v>
      </c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3"/>
    </row>
    <row r="49" spans="2:20" s="36" customFormat="1" ht="15" customHeight="1">
      <c r="B49" s="52"/>
      <c r="C49" s="15"/>
      <c r="D49" s="18" t="s">
        <v>9</v>
      </c>
      <c r="E49" s="19"/>
      <c r="F49" s="224">
        <f t="shared" si="1"/>
        <v>0</v>
      </c>
      <c r="G49" s="225"/>
      <c r="H49" s="226"/>
      <c r="I49" s="274">
        <f>I7</f>
        <v>0</v>
      </c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6"/>
    </row>
    <row r="50" spans="2:20" s="36" customFormat="1" ht="15.75" customHeight="1">
      <c r="B50" s="52"/>
      <c r="C50" s="20"/>
      <c r="D50" s="21" t="s">
        <v>12</v>
      </c>
      <c r="E50" s="17"/>
      <c r="F50" s="224">
        <f t="shared" si="1"/>
        <v>0</v>
      </c>
      <c r="G50" s="225"/>
      <c r="H50" s="226"/>
      <c r="I50" s="277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9"/>
    </row>
    <row r="51" spans="2:20" s="36" customFormat="1" ht="12.75">
      <c r="B51" s="52"/>
      <c r="C51" s="20"/>
      <c r="D51" s="18" t="s">
        <v>155</v>
      </c>
      <c r="E51" s="19"/>
      <c r="F51" s="224" t="str">
        <f t="shared" si="1"/>
        <v>999   Debe Seleccionar un Concepto Para Continuar</v>
      </c>
      <c r="G51" s="225"/>
      <c r="H51" s="226"/>
      <c r="I51" s="277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9"/>
    </row>
    <row r="52" spans="2:20" s="36" customFormat="1" ht="12.75">
      <c r="B52" s="52"/>
      <c r="C52" s="20"/>
      <c r="D52" s="21"/>
      <c r="E52" s="17"/>
      <c r="F52" s="224">
        <f t="shared" si="1"/>
        <v>0</v>
      </c>
      <c r="G52" s="225"/>
      <c r="H52" s="226"/>
      <c r="I52" s="277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9"/>
    </row>
    <row r="53" spans="2:20" s="36" customFormat="1" ht="12.75">
      <c r="B53" s="52"/>
      <c r="C53" s="20"/>
      <c r="D53" s="18" t="s">
        <v>162</v>
      </c>
      <c r="E53" s="19"/>
      <c r="F53" s="260" t="str">
        <f t="shared" si="1"/>
        <v>65549</v>
      </c>
      <c r="G53" s="260"/>
      <c r="H53" s="260"/>
      <c r="I53" s="277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9"/>
    </row>
    <row r="54" spans="2:20" s="36" customFormat="1" ht="12.75">
      <c r="B54" s="52"/>
      <c r="C54" s="22"/>
      <c r="D54" s="23"/>
      <c r="E54" s="24"/>
      <c r="F54" s="25"/>
      <c r="G54" s="25"/>
      <c r="H54" s="26"/>
      <c r="I54" s="280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2"/>
    </row>
    <row r="55" spans="2:20" s="36" customFormat="1" ht="12.75">
      <c r="B55" s="52"/>
      <c r="C55" s="20"/>
      <c r="D55" s="27"/>
      <c r="E55" s="28"/>
      <c r="F55" s="28"/>
      <c r="G55" s="238" t="s">
        <v>156</v>
      </c>
      <c r="H55" s="238"/>
      <c r="I55" s="29"/>
      <c r="J55" s="29"/>
      <c r="K55" s="29"/>
      <c r="L55" s="29"/>
      <c r="M55" s="30"/>
      <c r="N55" s="30"/>
      <c r="O55" s="30"/>
      <c r="P55" s="30"/>
      <c r="Q55" s="30"/>
      <c r="R55" s="30"/>
      <c r="S55" s="30"/>
      <c r="T55" s="144">
        <f>T34</f>
        <v>0</v>
      </c>
    </row>
    <row r="56" spans="2:20" s="36" customFormat="1" ht="12.75">
      <c r="B56" s="214">
        <v>3</v>
      </c>
      <c r="C56" s="20"/>
      <c r="D56" s="31"/>
      <c r="E56" s="29"/>
      <c r="F56" s="76" t="s">
        <v>157</v>
      </c>
      <c r="G56" s="221">
        <f>G35</f>
        <v>0</v>
      </c>
      <c r="H56" s="222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145"/>
    </row>
    <row r="57" spans="2:20" s="36" customFormat="1" ht="12.75">
      <c r="B57" s="214"/>
      <c r="C57" s="20"/>
      <c r="D57" s="31"/>
      <c r="E57" s="29"/>
      <c r="F57" s="77" t="s">
        <v>158</v>
      </c>
      <c r="G57" s="221">
        <f>G36</f>
        <v>0</v>
      </c>
      <c r="H57" s="222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145">
        <f>T36</f>
        <v>0</v>
      </c>
    </row>
    <row r="58" spans="2:20" s="36" customFormat="1" ht="13.5" thickBot="1">
      <c r="B58" s="214"/>
      <c r="C58" s="20"/>
      <c r="D58" s="32"/>
      <c r="E58" s="33"/>
      <c r="F58" s="33"/>
      <c r="G58" s="33"/>
      <c r="H58" s="34"/>
      <c r="I58" s="78"/>
      <c r="J58" s="78"/>
      <c r="K58" s="78"/>
      <c r="L58" s="78"/>
      <c r="M58" s="29"/>
      <c r="N58" s="29"/>
      <c r="O58" s="29"/>
      <c r="P58" s="29"/>
      <c r="Q58" s="29"/>
      <c r="R58" s="29"/>
      <c r="S58" s="29"/>
      <c r="T58" s="146"/>
    </row>
    <row r="59" spans="2:20" s="36" customFormat="1" ht="15">
      <c r="B59" s="53"/>
      <c r="C59" s="35"/>
      <c r="D59" s="223" t="s">
        <v>160</v>
      </c>
      <c r="E59" s="223"/>
      <c r="F59" s="223"/>
      <c r="G59" s="223"/>
      <c r="H59" s="223"/>
      <c r="I59" s="79"/>
      <c r="J59" s="79"/>
      <c r="K59" s="79"/>
      <c r="L59" s="79"/>
      <c r="M59" s="30"/>
      <c r="N59" s="30"/>
      <c r="O59" s="30"/>
      <c r="P59" s="30"/>
      <c r="Q59" s="30"/>
      <c r="R59" s="30"/>
      <c r="S59" s="30"/>
      <c r="T59" s="37">
        <f>T38</f>
        <v>0</v>
      </c>
    </row>
    <row r="60" spans="2:20" s="36" customFormat="1" ht="21.75" customHeight="1">
      <c r="B60" s="215" t="e">
        <f>B18</f>
        <v>#VALUE!</v>
      </c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7"/>
    </row>
    <row r="61" spans="2:20" s="36" customFormat="1" ht="21.75" customHeight="1">
      <c r="B61" s="218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20"/>
    </row>
    <row r="62" spans="2:20" s="36" customFormat="1" ht="9.75" customHeight="1">
      <c r="B62" s="257" t="e">
        <f>B41</f>
        <v>#VALUE!</v>
      </c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9"/>
    </row>
    <row r="63" spans="2:20" s="36" customFormat="1" ht="13.5" thickBot="1">
      <c r="B63" s="252" t="s">
        <v>12</v>
      </c>
      <c r="C63" s="253"/>
      <c r="D63" s="252" t="s">
        <v>11</v>
      </c>
      <c r="E63" s="253"/>
      <c r="F63" s="254" t="str">
        <f>F21</f>
        <v>  </v>
      </c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6"/>
    </row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pans="2:20" ht="12.75"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2:20" ht="12.75"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2:20" ht="12.75"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2:20" ht="12.75"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2:20" ht="12.75"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2:20" ht="12.75"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</sheetData>
  <sheetProtection password="CEE9" sheet="1" selectLockedCells="1" selectUnlockedCells="1"/>
  <mergeCells count="66">
    <mergeCell ref="I6:T6"/>
    <mergeCell ref="I7:T12"/>
    <mergeCell ref="I49:T54"/>
    <mergeCell ref="I48:T48"/>
    <mergeCell ref="I27:T27"/>
    <mergeCell ref="I28:T33"/>
    <mergeCell ref="B18:T19"/>
    <mergeCell ref="F29:H29"/>
    <mergeCell ref="F30:H30"/>
    <mergeCell ref="F31:H31"/>
    <mergeCell ref="D17:H17"/>
    <mergeCell ref="B20:T20"/>
    <mergeCell ref="B41:T41"/>
    <mergeCell ref="C2:H2"/>
    <mergeCell ref="I2:T5"/>
    <mergeCell ref="C3:H3"/>
    <mergeCell ref="C4:H5"/>
    <mergeCell ref="F6:H6"/>
    <mergeCell ref="F7:H7"/>
    <mergeCell ref="F8:H8"/>
    <mergeCell ref="F9:H9"/>
    <mergeCell ref="F10:H10"/>
    <mergeCell ref="F11:H11"/>
    <mergeCell ref="B14:B16"/>
    <mergeCell ref="G13:H13"/>
    <mergeCell ref="G14:H14"/>
    <mergeCell ref="G15:H15"/>
    <mergeCell ref="F32:H32"/>
    <mergeCell ref="B21:C21"/>
    <mergeCell ref="D21:E21"/>
    <mergeCell ref="F21:T21"/>
    <mergeCell ref="C23:H23"/>
    <mergeCell ref="I23:T26"/>
    <mergeCell ref="C24:H24"/>
    <mergeCell ref="C25:H26"/>
    <mergeCell ref="F27:H27"/>
    <mergeCell ref="F28:H28"/>
    <mergeCell ref="B63:C63"/>
    <mergeCell ref="D63:E63"/>
    <mergeCell ref="F63:T63"/>
    <mergeCell ref="B62:T62"/>
    <mergeCell ref="F51:H51"/>
    <mergeCell ref="F52:H52"/>
    <mergeCell ref="F53:H53"/>
    <mergeCell ref="G55:H55"/>
    <mergeCell ref="G56:H56"/>
    <mergeCell ref="B56:B58"/>
    <mergeCell ref="G34:H34"/>
    <mergeCell ref="G35:H35"/>
    <mergeCell ref="G36:H36"/>
    <mergeCell ref="D38:H38"/>
    <mergeCell ref="F48:H48"/>
    <mergeCell ref="F49:H49"/>
    <mergeCell ref="D42:E42"/>
    <mergeCell ref="F42:T42"/>
    <mergeCell ref="C44:H44"/>
    <mergeCell ref="I44:T47"/>
    <mergeCell ref="B39:T40"/>
    <mergeCell ref="B35:B37"/>
    <mergeCell ref="B60:T61"/>
    <mergeCell ref="G57:H57"/>
    <mergeCell ref="D59:H59"/>
    <mergeCell ref="F50:H50"/>
    <mergeCell ref="B42:C42"/>
    <mergeCell ref="C45:H45"/>
    <mergeCell ref="C46:H47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4:E133"/>
  <sheetViews>
    <sheetView zoomScalePageLayoutView="0" workbookViewId="0" topLeftCell="A4">
      <selection activeCell="F26" sqref="F26"/>
    </sheetView>
  </sheetViews>
  <sheetFormatPr defaultColWidth="13.00390625" defaultRowHeight="12.75"/>
  <cols>
    <col min="1" max="1" width="14.00390625" style="14" bestFit="1" customWidth="1"/>
    <col min="2" max="2" width="24.8515625" style="14" bestFit="1" customWidth="1"/>
    <col min="3" max="16384" width="13.00390625" style="14" customWidth="1"/>
  </cols>
  <sheetData>
    <row r="4" spans="1:2" ht="12.75">
      <c r="A4" s="38"/>
      <c r="B4" s="39"/>
    </row>
    <row r="5" ht="12.75">
      <c r="B5" s="39"/>
    </row>
    <row r="6" spans="1:2" ht="12.75">
      <c r="A6" s="38">
        <f>CARGA!D14</f>
        <v>0</v>
      </c>
      <c r="B6" s="39" t="str">
        <f>IF(A6&lt;1," "&amp;E25,""&amp;E8&amp;" "&amp;E12&amp;" "&amp;E16&amp;" "&amp;E20&amp;" "&amp;E25)</f>
        <v>  </v>
      </c>
    </row>
    <row r="7" ht="12.75">
      <c r="A7" s="14" t="s">
        <v>13</v>
      </c>
    </row>
    <row r="8" spans="1:5" ht="12.75">
      <c r="A8" s="14">
        <f>ROUNDDOWN(($A$6-C7)/D8,0)</f>
        <v>0</v>
      </c>
      <c r="B8" s="14">
        <f>+A8*D8</f>
        <v>0</v>
      </c>
      <c r="C8" s="14">
        <f>+C7+B8</f>
        <v>0</v>
      </c>
      <c r="D8" s="14">
        <f>10^9</f>
        <v>1000000000</v>
      </c>
      <c r="E8" s="14" t="str">
        <f>+C9&amp;" "&amp;C10&amp;" "&amp;C11</f>
        <v>  </v>
      </c>
    </row>
    <row r="9" spans="2:3" ht="12.75">
      <c r="B9" s="14">
        <f>ROUNDDOWN(A8/100,0)</f>
        <v>0</v>
      </c>
      <c r="C9" s="14">
        <f>IF(B9=0,"",IF(A8=100,"CIEN",VLOOKUP(B9,$C$35:$D$43,2)))</f>
      </c>
    </row>
    <row r="10" spans="2:3" ht="12.75">
      <c r="B10" s="14">
        <f>ROUND(A8-B9*100,0)</f>
        <v>0</v>
      </c>
      <c r="C10" s="14">
        <f>IF(B10=0,"",IF(B10=1,"UN",VLOOKUP(B10,$A$35:$B$133,2)))</f>
      </c>
    </row>
    <row r="11" ht="12.75">
      <c r="C11" s="14">
        <f>IF(A8=0,"","MIL")</f>
      </c>
    </row>
    <row r="12" spans="1:5" ht="12.75">
      <c r="A12" s="14">
        <f>ROUNDDOWN(($A$6-C8)/D12,0)</f>
        <v>0</v>
      </c>
      <c r="B12" s="14">
        <f>+A12*D12</f>
        <v>0</v>
      </c>
      <c r="C12" s="14">
        <f>+C8+B12</f>
        <v>0</v>
      </c>
      <c r="D12" s="14">
        <f>+D8/1000</f>
        <v>1000000</v>
      </c>
      <c r="E12" s="14" t="str">
        <f>+C13&amp;" "&amp;C14&amp;" "&amp;C15</f>
        <v>  </v>
      </c>
    </row>
    <row r="13" spans="2:3" ht="12.75">
      <c r="B13" s="14">
        <f>ROUNDDOWN(A12/100,0)</f>
        <v>0</v>
      </c>
      <c r="C13" s="14">
        <f>IF(B13=0,"",IF(A12=100,"CIEN",VLOOKUP(B13,$C$35:$D$43,2)))</f>
      </c>
    </row>
    <row r="14" spans="2:3" ht="12.75">
      <c r="B14" s="14">
        <f>ROUND(A12-B13*100,0)</f>
        <v>0</v>
      </c>
      <c r="C14" s="14">
        <f>IF(B14=0,"",IF(B14=1,"UN",VLOOKUP(B14,$A$35:$B$133,2)))</f>
      </c>
    </row>
    <row r="15" ht="12.75">
      <c r="C15" s="14">
        <f>IF(C12=0,"",IF(B14=1,"MILLON","MILLONES"))</f>
      </c>
    </row>
    <row r="16" spans="1:5" ht="12.75">
      <c r="A16" s="14">
        <f>ROUNDDOWN(($A$6-C12)/D16,0)</f>
        <v>0</v>
      </c>
      <c r="B16" s="14">
        <f>+A16*D16</f>
        <v>0</v>
      </c>
      <c r="C16" s="14">
        <f>+C12+B16</f>
        <v>0</v>
      </c>
      <c r="D16" s="14">
        <f>+D12/1000</f>
        <v>1000</v>
      </c>
      <c r="E16" s="14" t="str">
        <f>+C17&amp;" "&amp;C18&amp;" "&amp;C19</f>
        <v>  </v>
      </c>
    </row>
    <row r="17" spans="2:3" ht="12.75">
      <c r="B17" s="14">
        <f>ROUNDDOWN(A16/100,0)</f>
        <v>0</v>
      </c>
      <c r="C17" s="14">
        <f>IF(B17=0,"",IF(A16=100,"CIEN",VLOOKUP(B17,$C$35:$D$43,2)))</f>
      </c>
    </row>
    <row r="18" spans="2:3" ht="12.75">
      <c r="B18" s="14">
        <f>ROUND(A16-B17*100,0)</f>
        <v>0</v>
      </c>
      <c r="C18" s="14">
        <f>IF(B18=0,"",IF(B18=1,"UN",VLOOKUP(B18,$A$35:$B$133,2)))</f>
      </c>
    </row>
    <row r="19" ht="12.75">
      <c r="C19" s="14">
        <f>IF(C16=0,"",IF(A16=0,"","MIL"))</f>
      </c>
    </row>
    <row r="20" spans="1:5" ht="12.75">
      <c r="A20" s="14">
        <f>ROUNDDOWN(($A$6-C16)/D20,0)</f>
        <v>0</v>
      </c>
      <c r="B20" s="14">
        <f>+A20*D20</f>
        <v>0</v>
      </c>
      <c r="C20" s="14">
        <f>+C16+B20</f>
        <v>0</v>
      </c>
      <c r="D20" s="14">
        <f>+D16/1000</f>
        <v>1</v>
      </c>
      <c r="E20" s="14" t="str">
        <f>+C21&amp;" "&amp;C22&amp;" "&amp;C23</f>
        <v>  </v>
      </c>
    </row>
    <row r="21" spans="2:3" ht="12.75">
      <c r="B21" s="14">
        <f>ROUNDDOWN(A20/100,0)</f>
        <v>0</v>
      </c>
      <c r="C21" s="14">
        <f>IF(B21=0,"",IF(A20=100,"CIEN",VLOOKUP(B21,$C$35:$D$43,2)))</f>
      </c>
    </row>
    <row r="22" spans="2:3" ht="12.75">
      <c r="B22" s="14">
        <f>ROUND(A20-B21*100,0)</f>
        <v>0</v>
      </c>
      <c r="C22" s="14">
        <f>IF(B22=0,"",IF(B22=1,"UNO",VLOOKUP(B22,$A$35:$B$133,2)))</f>
      </c>
    </row>
    <row r="24" spans="1:5" ht="12.75">
      <c r="A24" s="14">
        <f>ROUND(($A$6-C20)*100,0)</f>
        <v>0</v>
      </c>
      <c r="B24" s="40">
        <f>+A24*D24</f>
        <v>0</v>
      </c>
      <c r="C24" s="40">
        <f>+C20+B24</f>
        <v>0</v>
      </c>
      <c r="D24" s="14">
        <f>+D20/100</f>
        <v>0.01</v>
      </c>
      <c r="E24" s="14" t="str">
        <f>IF(ROUNDDOWN(A24/10=0,0),"0","")</f>
        <v>0</v>
      </c>
    </row>
    <row r="25" ht="12.75">
      <c r="E25" s="14" t="str">
        <f>IF(A24=0," "," c/"&amp;" "&amp;CONCATENATE(A24)&amp;" "&amp;"Centavos.-")</f>
        <v> </v>
      </c>
    </row>
    <row r="35" spans="1:4" ht="12.75">
      <c r="A35" s="14">
        <v>1</v>
      </c>
      <c r="B35" s="14" t="s">
        <v>14</v>
      </c>
      <c r="C35" s="14">
        <v>1</v>
      </c>
      <c r="D35" s="14" t="s">
        <v>15</v>
      </c>
    </row>
    <row r="36" spans="1:4" ht="12.75">
      <c r="A36" s="14">
        <v>2</v>
      </c>
      <c r="B36" s="14" t="s">
        <v>16</v>
      </c>
      <c r="C36" s="14">
        <v>2</v>
      </c>
      <c r="D36" s="14" t="s">
        <v>17</v>
      </c>
    </row>
    <row r="37" spans="1:4" ht="12.75">
      <c r="A37" s="14">
        <v>3</v>
      </c>
      <c r="B37" s="14" t="s">
        <v>18</v>
      </c>
      <c r="C37" s="14">
        <v>3</v>
      </c>
      <c r="D37" s="14" t="s">
        <v>19</v>
      </c>
    </row>
    <row r="38" spans="1:4" ht="12.75">
      <c r="A38" s="14">
        <v>4</v>
      </c>
      <c r="B38" s="14" t="s">
        <v>20</v>
      </c>
      <c r="C38" s="14">
        <v>4</v>
      </c>
      <c r="D38" s="14" t="s">
        <v>21</v>
      </c>
    </row>
    <row r="39" spans="1:4" ht="12.75">
      <c r="A39" s="14">
        <v>5</v>
      </c>
      <c r="B39" s="14" t="s">
        <v>22</v>
      </c>
      <c r="C39" s="14">
        <v>5</v>
      </c>
      <c r="D39" s="14" t="s">
        <v>23</v>
      </c>
    </row>
    <row r="40" spans="1:4" ht="12.75">
      <c r="A40" s="14">
        <v>6</v>
      </c>
      <c r="B40" s="14" t="s">
        <v>24</v>
      </c>
      <c r="C40" s="14">
        <v>6</v>
      </c>
      <c r="D40" s="14" t="s">
        <v>25</v>
      </c>
    </row>
    <row r="41" spans="1:4" ht="12.75">
      <c r="A41" s="14">
        <v>7</v>
      </c>
      <c r="B41" s="14" t="s">
        <v>26</v>
      </c>
      <c r="C41" s="14">
        <v>7</v>
      </c>
      <c r="D41" s="14" t="s">
        <v>27</v>
      </c>
    </row>
    <row r="42" spans="1:4" ht="12.75">
      <c r="A42" s="14">
        <v>8</v>
      </c>
      <c r="B42" s="14" t="s">
        <v>28</v>
      </c>
      <c r="C42" s="14">
        <v>8</v>
      </c>
      <c r="D42" s="14" t="s">
        <v>29</v>
      </c>
    </row>
    <row r="43" spans="1:4" ht="12.75">
      <c r="A43" s="14">
        <v>9</v>
      </c>
      <c r="B43" s="14" t="s">
        <v>30</v>
      </c>
      <c r="C43" s="14">
        <v>9</v>
      </c>
      <c r="D43" s="14" t="s">
        <v>31</v>
      </c>
    </row>
    <row r="44" spans="1:2" ht="12.75">
      <c r="A44" s="14">
        <v>10</v>
      </c>
      <c r="B44" s="14" t="s">
        <v>32</v>
      </c>
    </row>
    <row r="45" spans="1:2" ht="12.75">
      <c r="A45" s="14">
        <v>11</v>
      </c>
      <c r="B45" s="14" t="s">
        <v>33</v>
      </c>
    </row>
    <row r="46" spans="1:2" ht="12.75">
      <c r="A46" s="14">
        <v>12</v>
      </c>
      <c r="B46" s="14" t="s">
        <v>34</v>
      </c>
    </row>
    <row r="47" spans="1:2" ht="12.75">
      <c r="A47" s="14">
        <v>13</v>
      </c>
      <c r="B47" s="14" t="s">
        <v>35</v>
      </c>
    </row>
    <row r="48" spans="1:2" ht="12.75">
      <c r="A48" s="14">
        <v>14</v>
      </c>
      <c r="B48" s="14" t="s">
        <v>36</v>
      </c>
    </row>
    <row r="49" spans="1:2" ht="12.75">
      <c r="A49" s="14">
        <v>15</v>
      </c>
      <c r="B49" s="14" t="s">
        <v>37</v>
      </c>
    </row>
    <row r="50" spans="1:2" ht="12.75">
      <c r="A50" s="14">
        <v>16</v>
      </c>
      <c r="B50" s="14" t="s">
        <v>38</v>
      </c>
    </row>
    <row r="51" spans="1:2" ht="12.75">
      <c r="A51" s="14">
        <v>17</v>
      </c>
      <c r="B51" s="14" t="s">
        <v>39</v>
      </c>
    </row>
    <row r="52" spans="1:2" ht="12.75">
      <c r="A52" s="14">
        <v>18</v>
      </c>
      <c r="B52" s="14" t="s">
        <v>40</v>
      </c>
    </row>
    <row r="53" spans="1:2" ht="12.75">
      <c r="A53" s="14">
        <v>19</v>
      </c>
      <c r="B53" s="14" t="s">
        <v>41</v>
      </c>
    </row>
    <row r="54" spans="1:2" ht="12.75">
      <c r="A54" s="14">
        <v>20</v>
      </c>
      <c r="B54" s="14" t="s">
        <v>42</v>
      </c>
    </row>
    <row r="55" spans="1:2" ht="12.75">
      <c r="A55" s="14">
        <v>21</v>
      </c>
      <c r="B55" s="14" t="s">
        <v>43</v>
      </c>
    </row>
    <row r="56" spans="1:2" ht="12.75">
      <c r="A56" s="14">
        <v>22</v>
      </c>
      <c r="B56" s="14" t="s">
        <v>44</v>
      </c>
    </row>
    <row r="57" spans="1:2" ht="12.75">
      <c r="A57" s="14">
        <v>23</v>
      </c>
      <c r="B57" s="14" t="s">
        <v>45</v>
      </c>
    </row>
    <row r="58" spans="1:2" ht="12.75">
      <c r="A58" s="14">
        <v>24</v>
      </c>
      <c r="B58" s="14" t="s">
        <v>46</v>
      </c>
    </row>
    <row r="59" spans="1:2" ht="12.75">
      <c r="A59" s="14">
        <v>25</v>
      </c>
      <c r="B59" s="14" t="s">
        <v>47</v>
      </c>
    </row>
    <row r="60" spans="1:2" ht="12.75">
      <c r="A60" s="14">
        <v>26</v>
      </c>
      <c r="B60" s="14" t="s">
        <v>48</v>
      </c>
    </row>
    <row r="61" spans="1:2" ht="12.75">
      <c r="A61" s="14">
        <v>27</v>
      </c>
      <c r="B61" s="14" t="s">
        <v>49</v>
      </c>
    </row>
    <row r="62" spans="1:2" ht="12.75">
      <c r="A62" s="14">
        <v>28</v>
      </c>
      <c r="B62" s="14" t="s">
        <v>50</v>
      </c>
    </row>
    <row r="63" spans="1:2" ht="12.75">
      <c r="A63" s="14">
        <v>29</v>
      </c>
      <c r="B63" s="14" t="s">
        <v>51</v>
      </c>
    </row>
    <row r="64" spans="1:2" ht="12.75">
      <c r="A64" s="14">
        <v>30</v>
      </c>
      <c r="B64" s="14" t="s">
        <v>52</v>
      </c>
    </row>
    <row r="65" spans="1:2" ht="12.75">
      <c r="A65" s="14">
        <v>31</v>
      </c>
      <c r="B65" s="14" t="s">
        <v>53</v>
      </c>
    </row>
    <row r="66" spans="1:2" ht="12.75">
      <c r="A66" s="14">
        <v>32</v>
      </c>
      <c r="B66" s="14" t="s">
        <v>54</v>
      </c>
    </row>
    <row r="67" spans="1:2" ht="12.75">
      <c r="A67" s="14">
        <v>33</v>
      </c>
      <c r="B67" s="14" t="s">
        <v>55</v>
      </c>
    </row>
    <row r="68" spans="1:2" ht="12.75">
      <c r="A68" s="14">
        <v>34</v>
      </c>
      <c r="B68" s="14" t="s">
        <v>56</v>
      </c>
    </row>
    <row r="69" spans="1:2" ht="12.75">
      <c r="A69" s="14">
        <v>35</v>
      </c>
      <c r="B69" s="14" t="s">
        <v>57</v>
      </c>
    </row>
    <row r="70" spans="1:2" ht="12.75">
      <c r="A70" s="14">
        <v>36</v>
      </c>
      <c r="B70" s="14" t="s">
        <v>58</v>
      </c>
    </row>
    <row r="71" spans="1:2" ht="12.75">
      <c r="A71" s="14">
        <v>37</v>
      </c>
      <c r="B71" s="14" t="s">
        <v>59</v>
      </c>
    </row>
    <row r="72" spans="1:2" ht="12.75">
      <c r="A72" s="14">
        <v>38</v>
      </c>
      <c r="B72" s="14" t="s">
        <v>60</v>
      </c>
    </row>
    <row r="73" spans="1:2" ht="12.75">
      <c r="A73" s="14">
        <v>39</v>
      </c>
      <c r="B73" s="14" t="s">
        <v>61</v>
      </c>
    </row>
    <row r="74" spans="1:2" ht="12.75">
      <c r="A74" s="14">
        <v>40</v>
      </c>
      <c r="B74" s="14" t="s">
        <v>62</v>
      </c>
    </row>
    <row r="75" spans="1:2" ht="12.75">
      <c r="A75" s="14">
        <v>41</v>
      </c>
      <c r="B75" s="14" t="s">
        <v>63</v>
      </c>
    </row>
    <row r="76" spans="1:2" ht="12.75">
      <c r="A76" s="14">
        <v>42</v>
      </c>
      <c r="B76" s="14" t="s">
        <v>64</v>
      </c>
    </row>
    <row r="77" spans="1:2" ht="12.75">
      <c r="A77" s="14">
        <v>43</v>
      </c>
      <c r="B77" s="14" t="s">
        <v>65</v>
      </c>
    </row>
    <row r="78" spans="1:2" ht="12.75">
      <c r="A78" s="14">
        <v>44</v>
      </c>
      <c r="B78" s="14" t="s">
        <v>66</v>
      </c>
    </row>
    <row r="79" spans="1:2" ht="12.75">
      <c r="A79" s="14">
        <v>45</v>
      </c>
      <c r="B79" s="14" t="s">
        <v>67</v>
      </c>
    </row>
    <row r="80" spans="1:2" ht="12.75">
      <c r="A80" s="14">
        <v>46</v>
      </c>
      <c r="B80" s="14" t="s">
        <v>68</v>
      </c>
    </row>
    <row r="81" spans="1:2" ht="12.75">
      <c r="A81" s="14">
        <v>47</v>
      </c>
      <c r="B81" s="14" t="s">
        <v>69</v>
      </c>
    </row>
    <row r="82" spans="1:2" ht="12.75">
      <c r="A82" s="14">
        <v>48</v>
      </c>
      <c r="B82" s="14" t="s">
        <v>70</v>
      </c>
    </row>
    <row r="83" spans="1:2" ht="12.75">
      <c r="A83" s="14">
        <v>49</v>
      </c>
      <c r="B83" s="14" t="s">
        <v>71</v>
      </c>
    </row>
    <row r="84" spans="1:2" ht="12.75">
      <c r="A84" s="14">
        <v>50</v>
      </c>
      <c r="B84" s="14" t="s">
        <v>72</v>
      </c>
    </row>
    <row r="85" spans="1:2" ht="12.75">
      <c r="A85" s="14">
        <v>51</v>
      </c>
      <c r="B85" s="14" t="s">
        <v>73</v>
      </c>
    </row>
    <row r="86" spans="1:2" ht="12.75">
      <c r="A86" s="14">
        <v>52</v>
      </c>
      <c r="B86" s="14" t="s">
        <v>74</v>
      </c>
    </row>
    <row r="87" spans="1:2" ht="12.75">
      <c r="A87" s="14">
        <v>53</v>
      </c>
      <c r="B87" s="14" t="s">
        <v>75</v>
      </c>
    </row>
    <row r="88" spans="1:2" ht="12.75">
      <c r="A88" s="14">
        <v>54</v>
      </c>
      <c r="B88" s="14" t="s">
        <v>76</v>
      </c>
    </row>
    <row r="89" spans="1:2" ht="12.75">
      <c r="A89" s="14">
        <v>55</v>
      </c>
      <c r="B89" s="14" t="s">
        <v>77</v>
      </c>
    </row>
    <row r="90" spans="1:2" ht="12.75">
      <c r="A90" s="14">
        <v>56</v>
      </c>
      <c r="B90" s="14" t="s">
        <v>78</v>
      </c>
    </row>
    <row r="91" spans="1:2" ht="12.75">
      <c r="A91" s="14">
        <v>57</v>
      </c>
      <c r="B91" s="14" t="s">
        <v>79</v>
      </c>
    </row>
    <row r="92" spans="1:2" ht="12.75">
      <c r="A92" s="14">
        <v>58</v>
      </c>
      <c r="B92" s="14" t="s">
        <v>80</v>
      </c>
    </row>
    <row r="93" spans="1:2" ht="12.75">
      <c r="A93" s="14">
        <v>59</v>
      </c>
      <c r="B93" s="14" t="s">
        <v>81</v>
      </c>
    </row>
    <row r="94" spans="1:2" ht="12.75">
      <c r="A94" s="14">
        <v>60</v>
      </c>
      <c r="B94" s="14" t="s">
        <v>82</v>
      </c>
    </row>
    <row r="95" spans="1:2" ht="12.75">
      <c r="A95" s="14">
        <v>61</v>
      </c>
      <c r="B95" s="14" t="s">
        <v>83</v>
      </c>
    </row>
    <row r="96" spans="1:2" ht="12.75">
      <c r="A96" s="14">
        <v>62</v>
      </c>
      <c r="B96" s="14" t="s">
        <v>84</v>
      </c>
    </row>
    <row r="97" spans="1:2" ht="12.75">
      <c r="A97" s="14">
        <v>63</v>
      </c>
      <c r="B97" s="14" t="s">
        <v>85</v>
      </c>
    </row>
    <row r="98" spans="1:2" ht="12.75">
      <c r="A98" s="14">
        <v>64</v>
      </c>
      <c r="B98" s="14" t="s">
        <v>86</v>
      </c>
    </row>
    <row r="99" spans="1:2" ht="12.75">
      <c r="A99" s="14">
        <v>65</v>
      </c>
      <c r="B99" s="14" t="s">
        <v>87</v>
      </c>
    </row>
    <row r="100" spans="1:2" ht="12.75">
      <c r="A100" s="14">
        <v>66</v>
      </c>
      <c r="B100" s="14" t="s">
        <v>88</v>
      </c>
    </row>
    <row r="101" spans="1:2" ht="12.75">
      <c r="A101" s="14">
        <v>67</v>
      </c>
      <c r="B101" s="14" t="s">
        <v>89</v>
      </c>
    </row>
    <row r="102" spans="1:2" ht="12.75">
      <c r="A102" s="14">
        <v>68</v>
      </c>
      <c r="B102" s="14" t="s">
        <v>90</v>
      </c>
    </row>
    <row r="103" spans="1:2" ht="12.75">
      <c r="A103" s="14">
        <v>69</v>
      </c>
      <c r="B103" s="14" t="s">
        <v>91</v>
      </c>
    </row>
    <row r="104" spans="1:2" ht="12.75">
      <c r="A104" s="14">
        <v>70</v>
      </c>
      <c r="B104" s="14" t="s">
        <v>92</v>
      </c>
    </row>
    <row r="105" spans="1:2" ht="12.75">
      <c r="A105" s="14">
        <v>71</v>
      </c>
      <c r="B105" s="14" t="s">
        <v>93</v>
      </c>
    </row>
    <row r="106" spans="1:2" ht="12.75">
      <c r="A106" s="14">
        <v>72</v>
      </c>
      <c r="B106" s="14" t="s">
        <v>94</v>
      </c>
    </row>
    <row r="107" spans="1:2" ht="12.75">
      <c r="A107" s="14">
        <v>73</v>
      </c>
      <c r="B107" s="14" t="s">
        <v>95</v>
      </c>
    </row>
    <row r="108" spans="1:2" ht="12.75">
      <c r="A108" s="14">
        <v>74</v>
      </c>
      <c r="B108" s="14" t="s">
        <v>96</v>
      </c>
    </row>
    <row r="109" spans="1:2" ht="12.75">
      <c r="A109" s="14">
        <v>75</v>
      </c>
      <c r="B109" s="14" t="s">
        <v>97</v>
      </c>
    </row>
    <row r="110" spans="1:2" ht="12.75">
      <c r="A110" s="14">
        <v>76</v>
      </c>
      <c r="B110" s="14" t="s">
        <v>98</v>
      </c>
    </row>
    <row r="111" spans="1:2" ht="12.75">
      <c r="A111" s="14">
        <v>77</v>
      </c>
      <c r="B111" s="14" t="s">
        <v>99</v>
      </c>
    </row>
    <row r="112" spans="1:2" ht="12.75">
      <c r="A112" s="14">
        <v>78</v>
      </c>
      <c r="B112" s="14" t="s">
        <v>100</v>
      </c>
    </row>
    <row r="113" spans="1:2" ht="12.75">
      <c r="A113" s="14">
        <v>79</v>
      </c>
      <c r="B113" s="14" t="s">
        <v>101</v>
      </c>
    </row>
    <row r="114" spans="1:2" ht="12.75">
      <c r="A114" s="14">
        <v>80</v>
      </c>
      <c r="B114" s="14" t="s">
        <v>102</v>
      </c>
    </row>
    <row r="115" spans="1:2" ht="12.75">
      <c r="A115" s="14">
        <v>81</v>
      </c>
      <c r="B115" s="14" t="s">
        <v>103</v>
      </c>
    </row>
    <row r="116" spans="1:2" ht="12.75">
      <c r="A116" s="14">
        <v>82</v>
      </c>
      <c r="B116" s="14" t="s">
        <v>104</v>
      </c>
    </row>
    <row r="117" spans="1:2" ht="12.75">
      <c r="A117" s="14">
        <v>83</v>
      </c>
      <c r="B117" s="14" t="s">
        <v>105</v>
      </c>
    </row>
    <row r="118" spans="1:2" ht="12.75">
      <c r="A118" s="14">
        <v>84</v>
      </c>
      <c r="B118" s="14" t="s">
        <v>106</v>
      </c>
    </row>
    <row r="119" spans="1:2" ht="12.75">
      <c r="A119" s="14">
        <v>85</v>
      </c>
      <c r="B119" s="14" t="s">
        <v>107</v>
      </c>
    </row>
    <row r="120" spans="1:2" ht="12.75">
      <c r="A120" s="14">
        <v>86</v>
      </c>
      <c r="B120" s="14" t="s">
        <v>108</v>
      </c>
    </row>
    <row r="121" spans="1:2" ht="12.75">
      <c r="A121" s="14">
        <v>87</v>
      </c>
      <c r="B121" s="14" t="s">
        <v>109</v>
      </c>
    </row>
    <row r="122" spans="1:2" ht="12.75">
      <c r="A122" s="14">
        <v>88</v>
      </c>
      <c r="B122" s="14" t="s">
        <v>110</v>
      </c>
    </row>
    <row r="123" spans="1:2" ht="12.75">
      <c r="A123" s="14">
        <v>89</v>
      </c>
      <c r="B123" s="14" t="s">
        <v>111</v>
      </c>
    </row>
    <row r="124" spans="1:2" ht="12.75">
      <c r="A124" s="14">
        <v>90</v>
      </c>
      <c r="B124" s="14" t="s">
        <v>112</v>
      </c>
    </row>
    <row r="125" spans="1:2" ht="12.75">
      <c r="A125" s="14">
        <v>91</v>
      </c>
      <c r="B125" s="14" t="s">
        <v>113</v>
      </c>
    </row>
    <row r="126" spans="1:2" ht="12.75">
      <c r="A126" s="14">
        <v>92</v>
      </c>
      <c r="B126" s="14" t="s">
        <v>114</v>
      </c>
    </row>
    <row r="127" spans="1:2" ht="12.75">
      <c r="A127" s="14">
        <v>93</v>
      </c>
      <c r="B127" s="14" t="s">
        <v>115</v>
      </c>
    </row>
    <row r="128" spans="1:2" ht="12.75">
      <c r="A128" s="14">
        <v>94</v>
      </c>
      <c r="B128" s="14" t="s">
        <v>116</v>
      </c>
    </row>
    <row r="129" spans="1:2" ht="12.75">
      <c r="A129" s="14">
        <v>95</v>
      </c>
      <c r="B129" s="14" t="s">
        <v>117</v>
      </c>
    </row>
    <row r="130" spans="1:2" ht="12.75">
      <c r="A130" s="14">
        <v>96</v>
      </c>
      <c r="B130" s="14" t="s">
        <v>118</v>
      </c>
    </row>
    <row r="131" spans="1:2" ht="12.75">
      <c r="A131" s="14">
        <v>97</v>
      </c>
      <c r="B131" s="14" t="s">
        <v>119</v>
      </c>
    </row>
    <row r="132" spans="1:2" ht="12.75">
      <c r="A132" s="14">
        <v>98</v>
      </c>
      <c r="B132" s="14" t="s">
        <v>120</v>
      </c>
    </row>
    <row r="133" spans="1:2" ht="12.75">
      <c r="A133" s="14">
        <v>99</v>
      </c>
      <c r="B133" s="14" t="s">
        <v>121</v>
      </c>
    </row>
  </sheetData>
  <sheetProtection password="CEE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</dc:creator>
  <cp:keywords/>
  <dc:description/>
  <cp:lastModifiedBy>Diaz110</cp:lastModifiedBy>
  <cp:lastPrinted>2014-02-13T16:36:29Z</cp:lastPrinted>
  <dcterms:created xsi:type="dcterms:W3CDTF">2004-04-06T19:59:40Z</dcterms:created>
  <dcterms:modified xsi:type="dcterms:W3CDTF">2014-04-23T18:43:59Z</dcterms:modified>
  <cp:category/>
  <cp:version/>
  <cp:contentType/>
  <cp:contentStatus/>
</cp:coreProperties>
</file>